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D:\SD\05.실적발표PT\2020\2020.4Q\01.부서별 취합자료\4. IR Fact Book\"/>
    </mc:Choice>
  </mc:AlternateContent>
  <bookViews>
    <workbookView xWindow="0" yWindow="0" windowWidth="17385" windowHeight="9435" tabRatio="91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은행)'!$A$1:$AE$45</definedName>
    <definedName name="_xlnm.Print_Area" localSheetId="1">'그룹 경영실적 요약'!$A$1:$AE$102</definedName>
    <definedName name="_xlnm.Print_Area" localSheetId="0">목차!$A$1:$M$48</definedName>
    <definedName name="_xlnm.Print_Area" localSheetId="2">'손익현황(그룹 및 은행)'!$A$1:$AK$50</definedName>
    <definedName name="_xlnm.Print_Area" localSheetId="16">'손익현황(비은행부문)'!$A$1:$AK$45</definedName>
    <definedName name="_xlnm.Print_Area" localSheetId="5">'수수료이익 현황(은행)'!$A$1:$AK$28</definedName>
    <definedName name="_xlnm.Print_Area" localSheetId="13">'연체율(경남은행)'!$A$1:$AE$35</definedName>
    <definedName name="_xlnm.Print_Area" localSheetId="12">'연체율(부산은행)'!$A$1:$AE$35</definedName>
    <definedName name="_xlnm.Print_Area" localSheetId="8">'운용 및 조달현황(경남은행)'!$A$1:$AE$73</definedName>
    <definedName name="_xlnm.Print_Area" localSheetId="7">'운용 및 조달현황(부산은행)'!$A$1:$AE$73</definedName>
    <definedName name="_xlnm.Print_Area" localSheetId="15">'자본적정성(그룹 및 은행)'!$A$1:$AE$58</definedName>
    <definedName name="_xlnm.Print_Area" localSheetId="11">'자산건전성 현황(경남은행)'!$A$1:$AE$51</definedName>
    <definedName name="_xlnm.Print_Area" localSheetId="10">'자산건전성 현황(부산은행)'!$A$1:$AE$52</definedName>
    <definedName name="_xlnm.Print_Area" localSheetId="9">'자산건전성(그룹)'!$A$1:$AE$27</definedName>
    <definedName name="_xlnm.Print_Area" localSheetId="3">'재무상태표(그룹 및 은행)'!$A$1:$AF$57</definedName>
    <definedName name="_xlnm.Print_Area" localSheetId="14">'충당금 현황(그룹 및 은행)'!$A$1:$AK$51</definedName>
    <definedName name="_xlnm.Print_Area" localSheetId="6">'판매관리비 현황(그룹 및 은행)'!$A$1:$AK$33</definedName>
    <definedName name="_xlnm.Print_Area" localSheetId="17">'포트폴리오 현황(BNK캐피탈)'!$A$1:$AE$31</definedName>
  </definedNames>
  <calcPr calcId="162913"/>
  <fileRecoveryPr autoRecover="0"/>
</workbook>
</file>

<file path=xl/calcChain.xml><?xml version="1.0" encoding="utf-8"?>
<calcChain xmlns="http://schemas.openxmlformats.org/spreadsheetml/2006/main">
  <c r="AE25" i="56" l="1"/>
  <c r="AE20" i="56"/>
  <c r="AE22" i="132" l="1"/>
  <c r="AK38" i="129" l="1"/>
  <c r="AK40" i="129" s="1"/>
  <c r="AK42" i="129" s="1"/>
  <c r="AD14" i="111" l="1"/>
  <c r="AB14" i="111" l="1"/>
  <c r="AE45" i="110" l="1"/>
  <c r="AE41" i="110"/>
  <c r="Y64" i="106" l="1"/>
  <c r="Y63" i="106"/>
  <c r="Y62" i="106"/>
</calcChain>
</file>

<file path=xl/sharedStrings.xml><?xml version="1.0" encoding="utf-8"?>
<sst xmlns="http://schemas.openxmlformats.org/spreadsheetml/2006/main" count="1571" uniqueCount="610">
  <si>
    <t xml:space="preserve"> </t>
    <phoneticPr fontId="9" type="noConversion"/>
  </si>
  <si>
    <t xml:space="preserve"> </t>
    <phoneticPr fontId="9" type="noConversion"/>
  </si>
  <si>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</si>
  <si>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</si>
  <si>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</si>
  <si>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</si>
  <si>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</si>
  <si>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</si>
  <si>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</si>
  <si>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</si>
  <si>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</si>
  <si>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</si>
  <si>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</si>
  <si>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</si>
  <si>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</si>
  <si>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</si>
  <si>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</si>
  <si>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</si>
  <si>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</si>
  <si>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</si>
  <si>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</si>
  <si>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</si>
  <si>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</si>
  <si>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</si>
  <si>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</si>
  <si>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</si>
  <si>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</si>
  <si>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</si>
  <si>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</si>
  <si>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</si>
  <si>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</si>
  <si>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</si>
  <si>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</si>
  <si>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</si>
  <si>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</si>
  <si>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</si>
  <si>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</si>
  <si>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</si>
  <si>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</si>
  <si>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</si>
  <si>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</si>
  <si>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</si>
  <si>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</si>
  <si>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</si>
  <si>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</si>
  <si>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</si>
  <si>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</si>
  <si>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</si>
  <si>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</si>
  <si>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</si>
  <si>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</si>
  <si>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</si>
  <si>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</si>
  <si>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</si>
  <si>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</si>
  <si>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</si>
  <si>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</si>
  <si>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</si>
  <si>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</si>
  <si>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</si>
  <si>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</si>
  <si>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</si>
  <si>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</si>
  <si>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</si>
  <si>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</si>
  <si>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</si>
  <si>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</si>
  <si>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</si>
  <si>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</si>
  <si>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</si>
  <si>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</si>
  <si>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</si>
  <si>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</si>
  <si>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</si>
  <si>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</si>
  <si>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</si>
  <si>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</si>
  <si>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</si>
  <si>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</si>
  <si>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</si>
  <si>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</si>
  <si>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</si>
  <si>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</si>
  <si>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</si>
  <si>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</si>
  <si>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</si>
  <si>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</si>
  <si>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</si>
  <si>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</si>
  <si>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</si>
  <si>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</si>
  <si>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</si>
  <si>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</si>
  <si>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</si>
  <si>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</si>
  <si>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</si>
  <si>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</si>
  <si>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</si>
  <si>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</si>
  <si>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</si>
  <si>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</si>
  <si>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</si>
  <si>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</si>
  <si>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</si>
  <si>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</si>
  <si>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</si>
  <si>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</si>
  <si>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</si>
  <si>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</si>
  <si>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</si>
  <si>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</si>
  <si>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</si>
  <si>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</si>
  <si>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</si>
  <si>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</si>
  <si>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</si>
  <si>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</si>
  <si>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</si>
  <si>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</si>
  <si>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</si>
  <si>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</si>
  <si>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</si>
  <si>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</si>
  <si>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</si>
  <si>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</si>
  <si>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</si>
  <si>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</si>
  <si>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</si>
  <si>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</si>
  <si>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</si>
  <si>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</si>
  <si>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</si>
  <si>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</si>
  <si>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</si>
  <si>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</si>
  <si>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</si>
  <si>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</si>
  <si>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</si>
  <si>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</si>
  <si>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</si>
  <si>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</si>
  <si>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</si>
  <si>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</si>
  <si>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</si>
  <si>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</si>
  <si>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</si>
  <si>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</si>
  <si>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</si>
  <si>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보통주식수</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</si>
  <si>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</si>
  <si>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</si>
  <si>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</si>
  <si>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</si>
  <si>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</si>
  <si>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</si>
  <si>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</si>
  <si>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</si>
  <si>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</si>
  <si>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</si>
  <si>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</si>
  <si>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</si>
  <si>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</si>
  <si>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</si>
  <si>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</si>
  <si>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</si>
  <si>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</si>
  <si>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</si>
  <si>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</si>
  <si>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</si>
  <si>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</si>
  <si>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</si>
  <si>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</si>
  <si>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</si>
  <si>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</si>
  <si>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</si>
  <si>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</si>
  <si>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</si>
  <si>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</si>
  <si>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</si>
  <si>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</si>
  <si>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</si>
  <si>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</si>
  <si>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</si>
  <si>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</si>
  <si>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</si>
  <si>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</si>
  <si>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</si>
  <si>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</si>
  <si>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</si>
  <si>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</si>
  <si>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</si>
  <si>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</si>
  <si>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</si>
  <si>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</si>
  <si>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</si>
  <si>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</si>
  <si>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</si>
  <si>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</si>
  <si>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</si>
  <si>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</si>
  <si>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</si>
  <si>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</si>
  <si>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</si>
  <si>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</si>
  <si>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</si>
  <si>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</si>
  <si>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</si>
  <si>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</si>
  <si>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</si>
  <si>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</si>
  <si>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</si>
  <si>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</si>
  <si>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</si>
  <si>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</si>
  <si>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</si>
  <si>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</si>
  <si>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</si>
  <si>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</si>
  <si>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</si>
  <si>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</si>
  <si>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</si>
  <si>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</si>
  <si>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</si>
  <si>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</si>
  <si>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</si>
  <si>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</si>
  <si>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</si>
  <si>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</si>
  <si>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</si>
  <si>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</si>
  <si>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</si>
  <si>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</si>
  <si>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</si>
  <si>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</si>
  <si>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</si>
  <si>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</si>
  <si>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</si>
  <si>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</si>
  <si>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</si>
  <si>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</si>
  <si>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</si>
  <si>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</si>
  <si>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</si>
  <si>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</si>
  <si>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</si>
  <si>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</si>
  <si>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</si>
  <si>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</si>
  <si>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</si>
  <si>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</si>
  <si>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</si>
  <si>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</si>
  <si>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</si>
  <si>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</si>
  <si>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</si>
  <si>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</si>
  <si>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</si>
  <si>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</si>
  <si>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</si>
  <si>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</si>
  <si>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</si>
  <si>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</si>
  <si>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</si>
  <si>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</si>
  <si>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</si>
  <si>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</si>
  <si>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</si>
  <si>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</si>
  <si>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</si>
  <si>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</si>
  <si>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</si>
  <si>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</si>
  <si>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</si>
  <si>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</si>
  <si>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</si>
  <si>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</si>
  <si>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</si>
  <si>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</si>
  <si>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</si>
  <si>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</si>
  <si>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</si>
  <si>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</si>
  <si>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</si>
  <si>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</si>
  <si>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</si>
  <si>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</si>
  <si>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</si>
  <si>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</si>
  <si>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</si>
  <si>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</si>
  <si>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</si>
  <si>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</si>
  <si>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</si>
  <si>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</si>
  <si>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</si>
  <si>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</si>
  <si>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</si>
  <si>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</si>
  <si>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</si>
  <si>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</si>
  <si>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</si>
  <si>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</si>
  <si>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</si>
  <si>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</si>
  <si>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</si>
  <si>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</si>
  <si>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</si>
  <si>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</si>
  <si>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</si>
  <si>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</si>
  <si>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</si>
  <si>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</si>
  <si>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</si>
  <si>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</si>
  <si>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</si>
  <si>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</si>
  <si>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</si>
  <si>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</si>
  <si>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</si>
  <si>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</si>
  <si>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</si>
  <si>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</si>
  <si>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</si>
  <si>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</si>
  <si>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</si>
  <si>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</si>
  <si>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</si>
  <si>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</si>
  <si>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</si>
  <si>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</si>
  <si>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</si>
  <si>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</si>
  <si>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</si>
  <si>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</si>
  <si>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</si>
  <si>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</si>
  <si>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</si>
  <si>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</si>
  <si>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</si>
  <si>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</si>
  <si>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</si>
  <si>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</si>
  <si>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</si>
  <si>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</si>
  <si>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</si>
  <si>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</si>
  <si>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</si>
  <si>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</si>
  <si>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</si>
  <si>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</si>
  <si>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</si>
  <si>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</si>
  <si>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</si>
  <si>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</si>
  <si>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</si>
  <si>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</si>
  <si>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</si>
  <si>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</si>
  <si>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</si>
  <si>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</si>
  <si>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</si>
  <si>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</si>
  <si>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</si>
  <si>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</si>
  <si>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</si>
  <si>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</si>
  <si>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</si>
  <si>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</si>
  <si>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</si>
  <si>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</si>
  <si>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</si>
  <si>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</si>
  <si>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</si>
  <si>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</si>
  <si>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</si>
  <si>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</si>
  <si>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</si>
  <si>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</si>
  <si>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</si>
  <si>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</si>
  <si>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</si>
  <si>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</si>
  <si>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</si>
  <si>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</si>
  <si>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</si>
  <si>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</si>
  <si>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</si>
  <si>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</si>
  <si>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</si>
  <si>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</si>
  <si>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</si>
  <si>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</si>
  <si>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</si>
  <si>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</si>
  <si>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</si>
  <si>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</si>
  <si>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</si>
  <si>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</si>
  <si>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</si>
  <si>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</si>
  <si>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</si>
  <si>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</si>
  <si>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</si>
  <si>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</si>
  <si>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</si>
  <si>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</si>
  <si>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</si>
  <si>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</si>
  <si>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</si>
  <si>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</si>
  <si>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</si>
  <si>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</si>
  <si>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</si>
  <si>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</si>
  <si>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</si>
  <si>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</si>
  <si>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</si>
  <si>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</si>
  <si>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</si>
  <si>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</si>
  <si>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</si>
  <si>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</si>
  <si>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</si>
  <si>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</si>
  <si>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</si>
  <si>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</si>
  <si>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</si>
  <si>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</si>
  <si>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</si>
  <si>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</si>
  <si>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</si>
  <si>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</si>
  <si>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</si>
  <si>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</si>
  <si>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</si>
  <si>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</si>
  <si>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</si>
  <si>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</si>
  <si>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</si>
  <si>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</si>
  <si>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</si>
  <si>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</si>
  <si>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</si>
  <si>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</si>
  <si>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</si>
  <si>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</si>
  <si>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</si>
  <si>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</si>
  <si>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</si>
  <si>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</si>
  <si>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</si>
  <si>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</si>
  <si>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</si>
  <si>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</si>
  <si>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</si>
  <si>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</si>
  <si>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</si>
  <si>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</si>
  <si>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</si>
  <si>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</si>
  <si>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</si>
  <si>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</si>
  <si>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</si>
  <si>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</si>
  <si>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</si>
  <si>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</si>
  <si>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</si>
  <si>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</si>
  <si>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</si>
  <si>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</si>
  <si>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</si>
  <si>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</si>
  <si>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</si>
  <si>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</si>
  <si>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</si>
  <si>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</si>
  <si>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</si>
  <si>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</si>
  <si>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</si>
  <si>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</si>
  <si>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</si>
  <si>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</si>
  <si>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</si>
  <si>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</si>
  <si>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</si>
  <si>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</si>
  <si>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</si>
  <si>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</si>
  <si>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</si>
  <si>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</si>
  <si>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</si>
  <si>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</si>
  <si>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</si>
  <si>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</si>
  <si>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</si>
  <si>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</si>
  <si>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</si>
  <si>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</si>
  <si>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</si>
  <si>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</si>
  <si>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</si>
  <si>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</si>
  <si>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</si>
  <si>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</si>
  <si>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</si>
  <si>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</si>
  <si>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</si>
  <si>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</si>
  <si>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</si>
  <si>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</si>
  <si>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</si>
  <si>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</si>
  <si>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</si>
  <si>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</si>
  <si>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</si>
  <si>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</si>
  <si>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</si>
  <si>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</si>
  <si>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</si>
  <si>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</si>
  <si>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</si>
  <si>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</si>
  <si>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</si>
  <si>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</si>
  <si>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</si>
  <si>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</si>
  <si>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</si>
  <si>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</si>
  <si>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</si>
  <si>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</si>
  <si>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</si>
  <si>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</si>
  <si>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</si>
  <si>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</si>
  <si>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</si>
  <si>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</si>
  <si>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</si>
  <si>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</si>
  <si>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</si>
  <si>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</si>
  <si>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</si>
  <si>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</si>
  <si>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</si>
  <si>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</si>
  <si>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</si>
  <si>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</si>
  <si>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</si>
  <si>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</si>
  <si>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</si>
  <si>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</si>
  <si>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</si>
  <si>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</si>
  <si>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</si>
  <si>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</si>
  <si>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</si>
  <si>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</si>
  <si>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</si>
  <si>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</si>
  <si>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</si>
  <si>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</si>
  <si>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</si>
  <si>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</si>
  <si>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</si>
  <si>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</si>
  <si>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</si>
  <si>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</si>
  <si>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</si>
  <si>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</si>
  <si>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</si>
  <si>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</si>
  <si>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</si>
  <si>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</si>
  <si>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</si>
  <si>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</si>
  <si>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</si>
  <si>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</si>
  <si>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</si>
  <si>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</si>
  <si>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</si>
  <si>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</si>
  <si>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</si>
  <si>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</si>
  <si>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</si>
  <si>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</si>
  <si>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</si>
  <si>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</si>
  <si>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0" type="noConversion"/>
  </si>
  <si>
    <t>FY2020 2Q</t>
    <phoneticPr fontId="230" type="noConversion"/>
  </si>
  <si>
    <t>FY2020 2Q</t>
    <phoneticPr fontId="10" type="noConversion"/>
  </si>
  <si>
    <t>FY2020 3Q</t>
  </si>
  <si>
    <t>FY2020 4Q</t>
    <phoneticPr fontId="11" type="noConversion"/>
  </si>
  <si>
    <t>FY2020 4Q</t>
    <phoneticPr fontId="11" type="noConversion"/>
  </si>
  <si>
    <t>FY2020 4Q</t>
    <phoneticPr fontId="7" type="noConversion"/>
  </si>
  <si>
    <t>FY2020</t>
    <phoneticPr fontId="7" type="noConversion"/>
  </si>
  <si>
    <t>FY2020 4Q</t>
    <phoneticPr fontId="230" type="noConversion"/>
  </si>
  <si>
    <t>FY2020 4Q</t>
    <phoneticPr fontId="16" type="noConversion"/>
  </si>
  <si>
    <t>FY2020</t>
    <phoneticPr fontId="11" type="noConversion"/>
  </si>
  <si>
    <t>FY2020</t>
    <phoneticPr fontId="10" type="noConversion"/>
  </si>
  <si>
    <t>FY2020 4Q</t>
    <phoneticPr fontId="10" type="noConversion"/>
  </si>
  <si>
    <t>FY2020</t>
    <phoneticPr fontId="230"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</si>
  <si>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</si>
  <si>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</si>
  <si>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</si>
  <si>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</si>
  <si>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t>
    </r>
    <phoneticPr fontId="11" type="noConversion"/>
  </si>
  <si>
    <r>
      <t>(</t>
    </r>
    <r>
      <rPr>
        <b/>
        <sz val="8"/>
        <color indexed="8"/>
        <rFont val="돋움"/>
        <family val="3"/>
        <charset val="129"/>
      </rPr>
      <t>단위</t>
    </r>
    <r>
      <rPr>
        <b/>
        <sz val="8"/>
        <color indexed="8"/>
        <rFont val="Arial"/>
        <family val="2"/>
      </rPr>
      <t xml:space="preserve"> : </t>
    </r>
    <r>
      <rPr>
        <b/>
        <sz val="8"/>
        <color indexed="8"/>
        <rFont val="Arial"/>
        <family val="2"/>
      </rPr>
      <t>%)</t>
    </r>
    <phoneticPr fontId="11"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</si>
  <si>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 %)</t>
    </r>
    <phoneticPr fontId="11" type="noConversion"/>
  </si>
  <si>
    <r>
      <rPr>
        <b/>
        <sz val="8"/>
        <color rgb="FFC00000"/>
        <rFont val="맑은 고딕"/>
        <family val="3"/>
        <charset val="129"/>
      </rPr>
      <t>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</si>
  <si>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11"/>
        <color rgb="FF1F497D"/>
        <rFont val="HY견고딕"/>
        <family val="1"/>
        <charset val="129"/>
      </rPr>
      <t>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</si>
  <si>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t>충당금 현황 [그룹 및 은행]</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</si>
</sst>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2">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 numFmtId="263" formatCode="#,##0_);[Red]\(#,##0\)"/>
    <numFmt numFmtId="264" formatCode="#,##0.00_);[Red]\(#,##0.00\)"/>
  </numFmts>
  <fonts count="350">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color theme="1"/>
      <name val="하나 M"/>
      <family val="1"/>
      <charset val="129"/>
    </font>
    <font>
      <sz val="8"/>
      <name val="하나 M"/>
      <family val="1"/>
      <charset val="129"/>
    </font>
    <font>
      <b/>
      <sz val="8"/>
      <name val="돋움"/>
      <family val="3"/>
      <charset val="129"/>
    </font>
    <font>
      <b/>
      <sz val="8"/>
      <color indexed="8"/>
      <name val="돋움"/>
      <family val="3"/>
      <charset val="129"/>
    </font>
  </fonts>
  <fills count="4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73">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628">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9"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0" fontId="67" fillId="0" borderId="0" xfId="1439" applyFont="1" applyFill="1" applyBorder="1" applyAlignment="1">
      <alignment horizontal="lef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9"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54" fillId="0" borderId="0" xfId="1946" applyFont="1" applyFill="1" applyBorder="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179" fontId="294" fillId="0" borderId="0" xfId="0" applyNumberFormat="1" applyFont="1" applyFill="1" applyBorder="1" applyAlignment="1">
      <alignment vertical="center"/>
    </xf>
    <xf numFmtId="179" fontId="294" fillId="0" borderId="0" xfId="0" applyNumberFormat="1" applyFont="1" applyFill="1" applyBorder="1" applyAlignment="1">
      <alignment horizontal="righ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9"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300"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176" fontId="312" fillId="0" borderId="0" xfId="0" applyNumberFormat="1" applyFont="1" applyFill="1" applyAlignment="1">
      <alignment horizontal="center"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179" fontId="249" fillId="0" borderId="0" xfId="1949" applyNumberFormat="1" applyFont="1" applyFill="1" applyBorder="1" applyAlignment="1">
      <alignment horizontal="lef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254" fillId="0" borderId="0" xfId="1946" applyFont="1" applyFill="1" applyBorder="1" applyAlignment="1">
      <alignment horizontal="center"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137" fillId="0" borderId="0" xfId="1439" applyNumberFormat="1" applyFont="1" applyFill="1" applyBorder="1" applyAlignment="1">
      <alignment horizontal="righ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182" fontId="141" fillId="0" borderId="0" xfId="1946" applyNumberFormat="1"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182" fontId="274" fillId="0" borderId="0" xfId="1946" applyNumberFormat="1" applyFont="1" applyFill="1" applyBorder="1" applyAlignment="1">
      <alignment vertical="center"/>
    </xf>
    <xf numFmtId="0" fontId="171" fillId="0" borderId="0" xfId="1946" applyFont="1" applyFill="1" applyBorder="1" applyAlignment="1">
      <alignment vertical="center"/>
    </xf>
    <xf numFmtId="176" fontId="324" fillId="0" borderId="0" xfId="0" applyNumberFormat="1" applyFont="1" applyFill="1" applyAlignment="1">
      <alignment horizontal="right" vertical="center"/>
    </xf>
    <xf numFmtId="0" fontId="141" fillId="0" borderId="0" xfId="1439" applyFont="1" applyFill="1" applyAlignment="1">
      <alignment horizontal="center" vertical="center"/>
    </xf>
    <xf numFmtId="41" fontId="141" fillId="0" borderId="0" xfId="1281" applyFont="1" applyFill="1" applyAlignment="1">
      <alignment horizontal="right" vertical="center"/>
    </xf>
    <xf numFmtId="0" fontId="238" fillId="0" borderId="0" xfId="0" applyFont="1" applyAlignment="1">
      <alignment vertical="center"/>
    </xf>
    <xf numFmtId="176" fontId="238" fillId="0" borderId="0" xfId="0" applyNumberFormat="1" applyFont="1" applyFill="1" applyAlignment="1">
      <alignment horizontal="right" vertical="center"/>
    </xf>
    <xf numFmtId="0" fontId="238" fillId="0" borderId="0" xfId="1439" applyFont="1" applyFill="1" applyAlignment="1">
      <alignment horizontal="center" vertical="center"/>
    </xf>
    <xf numFmtId="41" fontId="238" fillId="0" borderId="0" xfId="1281" applyFont="1" applyFill="1" applyAlignment="1">
      <alignment horizontal="right"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0" fontId="274" fillId="0" borderId="0" xfId="1946" quotePrefix="1" applyFont="1" applyFill="1" applyBorder="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1" fontId="327" fillId="0" borderId="0" xfId="0" applyNumberFormat="1" applyFont="1" applyFill="1" applyBorder="1" applyAlignment="1">
      <alignment horizontal="right" vertical="center"/>
    </xf>
    <xf numFmtId="261" fontId="327" fillId="0" borderId="0" xfId="0" applyNumberFormat="1" applyFont="1" applyAlignment="1">
      <alignment vertical="center"/>
    </xf>
    <xf numFmtId="176" fontId="215" fillId="0" borderId="0" xfId="0" applyNumberFormat="1" applyFont="1" applyFill="1" applyAlignment="1">
      <alignment horizontal="right" vertical="center" indent="1"/>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176" fontId="252" fillId="0" borderId="0" xfId="0" applyNumberFormat="1" applyFont="1" applyFill="1" applyAlignment="1">
      <alignment horizontal="center"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176" fontId="228" fillId="0" borderId="0" xfId="0" applyNumberFormat="1" applyFont="1" applyFill="1" applyAlignment="1">
      <alignment horizontal="center"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176" fontId="253" fillId="0" borderId="0" xfId="0" applyNumberFormat="1" applyFont="1" applyFill="1" applyAlignment="1">
      <alignment horizontal="center" vertical="center"/>
    </xf>
    <xf numFmtId="0" fontId="334" fillId="0" borderId="0" xfId="0" applyFont="1" applyFill="1" applyAlignment="1">
      <alignment vertical="center"/>
    </xf>
    <xf numFmtId="0" fontId="335" fillId="0" borderId="0" xfId="0" applyFont="1" applyFill="1" applyAlignment="1">
      <alignment vertical="center"/>
    </xf>
    <xf numFmtId="176" fontId="334" fillId="0" borderId="0" xfId="0" applyNumberFormat="1" applyFont="1" applyFill="1" applyAlignment="1">
      <alignment horizontal="center"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9"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7"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9" fontId="234" fillId="0" borderId="0" xfId="0" applyNumberFormat="1" applyFont="1" applyAlignment="1">
      <alignment vertical="center"/>
    </xf>
    <xf numFmtId="177" fontId="36" fillId="0" borderId="0" xfId="0" applyNumberFormat="1" applyFont="1" applyAlignment="1">
      <alignment vertical="center"/>
    </xf>
    <xf numFmtId="10" fontId="36" fillId="0" borderId="0" xfId="0" applyNumberFormat="1" applyFont="1" applyAlignment="1">
      <alignment vertical="center"/>
    </xf>
    <xf numFmtId="263"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3" fontId="238" fillId="0" borderId="0" xfId="1439" applyNumberFormat="1" applyFont="1" applyFill="1" applyBorder="1" applyAlignment="1">
      <alignment horizontal="left" vertical="center"/>
    </xf>
    <xf numFmtId="263" fontId="211" fillId="0" borderId="0" xfId="0" quotePrefix="1" applyNumberFormat="1" applyFont="1" applyFill="1" applyBorder="1" applyAlignment="1">
      <alignment horizontal="right" vertical="center"/>
    </xf>
    <xf numFmtId="263" fontId="216" fillId="0" borderId="151" xfId="0" quotePrefix="1" applyNumberFormat="1" applyFont="1" applyFill="1" applyBorder="1" applyAlignment="1">
      <alignment horizontal="right" vertical="center"/>
    </xf>
    <xf numFmtId="263" fontId="216" fillId="0" borderId="0" xfId="0" quotePrefix="1" applyNumberFormat="1" applyFont="1" applyFill="1" applyBorder="1" applyAlignment="1">
      <alignment horizontal="right" vertical="center"/>
    </xf>
    <xf numFmtId="263" fontId="231" fillId="0" borderId="0" xfId="0" quotePrefix="1" applyNumberFormat="1" applyFont="1" applyFill="1" applyBorder="1" applyAlignment="1">
      <alignment horizontal="right" vertical="center"/>
    </xf>
    <xf numFmtId="263" fontId="231" fillId="0" borderId="151" xfId="0" quotePrefix="1" applyNumberFormat="1" applyFont="1" applyFill="1" applyBorder="1" applyAlignment="1">
      <alignment horizontal="right" vertical="center"/>
    </xf>
    <xf numFmtId="263" fontId="238" fillId="0" borderId="0" xfId="537" applyNumberFormat="1" applyFont="1" applyFill="1" applyBorder="1" applyAlignment="1">
      <alignment vertical="center"/>
    </xf>
    <xf numFmtId="263" fontId="67" fillId="0" borderId="0" xfId="1946" applyNumberFormat="1" applyFont="1" applyFill="1" applyBorder="1" applyAlignment="1">
      <alignment vertical="center"/>
    </xf>
    <xf numFmtId="263" fontId="67" fillId="0" borderId="151" xfId="1946" applyNumberFormat="1" applyFont="1" applyFill="1" applyBorder="1" applyAlignment="1">
      <alignment vertical="center"/>
    </xf>
    <xf numFmtId="263" fontId="67" fillId="0" borderId="0" xfId="1281" applyNumberFormat="1" applyFont="1" applyFill="1" applyBorder="1" applyAlignment="1">
      <alignment vertical="center"/>
    </xf>
    <xf numFmtId="263" fontId="67" fillId="0" borderId="151" xfId="1281" applyNumberFormat="1" applyFont="1" applyFill="1" applyBorder="1" applyAlignment="1">
      <alignment vertical="center"/>
    </xf>
    <xf numFmtId="263" fontId="67" fillId="0" borderId="156" xfId="1281" applyNumberFormat="1" applyFont="1" applyFill="1" applyBorder="1" applyAlignment="1">
      <alignment vertical="center"/>
    </xf>
    <xf numFmtId="263" fontId="269" fillId="0" borderId="160" xfId="1281" applyNumberFormat="1" applyFont="1" applyFill="1" applyBorder="1" applyAlignment="1">
      <alignment vertical="center"/>
    </xf>
    <xf numFmtId="263" fontId="269" fillId="0" borderId="151" xfId="1281" applyNumberFormat="1" applyFont="1" applyFill="1" applyBorder="1" applyAlignment="1">
      <alignment vertical="center"/>
    </xf>
    <xf numFmtId="263" fontId="216" fillId="0" borderId="156" xfId="0" quotePrefix="1" applyNumberFormat="1" applyFont="1" applyFill="1" applyBorder="1" applyAlignment="1">
      <alignment horizontal="right" vertical="center"/>
    </xf>
    <xf numFmtId="263" fontId="231" fillId="0" borderId="160" xfId="0" quotePrefix="1" applyNumberFormat="1" applyFont="1" applyFill="1" applyBorder="1" applyAlignment="1">
      <alignment horizontal="right" vertical="center"/>
    </xf>
    <xf numFmtId="263" fontId="36" fillId="0" borderId="0" xfId="0" applyNumberFormat="1" applyFont="1" applyFill="1" applyAlignment="1">
      <alignment vertical="center"/>
    </xf>
    <xf numFmtId="263" fontId="216" fillId="0" borderId="0" xfId="0" applyNumberFormat="1" applyFont="1" applyFill="1" applyAlignment="1">
      <alignment vertical="center"/>
    </xf>
    <xf numFmtId="263" fontId="37" fillId="0" borderId="0" xfId="0" applyNumberFormat="1" applyFont="1" applyAlignment="1">
      <alignment vertical="center"/>
    </xf>
    <xf numFmtId="176" fontId="338" fillId="0" borderId="0" xfId="0" applyNumberFormat="1" applyFont="1" applyAlignment="1">
      <alignment vertical="center"/>
    </xf>
    <xf numFmtId="259" fontId="234" fillId="45" borderId="0" xfId="0" applyNumberFormat="1" applyFont="1" applyFill="1" applyAlignment="1">
      <alignment vertical="center"/>
    </xf>
    <xf numFmtId="0" fontId="234" fillId="45" borderId="0" xfId="0" applyFont="1" applyFill="1" applyAlignment="1">
      <alignment vertical="center"/>
    </xf>
    <xf numFmtId="176" fontId="234" fillId="0" borderId="0" xfId="0" applyNumberFormat="1" applyFont="1" applyAlignment="1">
      <alignment vertical="center"/>
    </xf>
    <xf numFmtId="263"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41" fontId="37" fillId="0" borderId="0" xfId="0" applyNumberFormat="1" applyFont="1" applyAlignment="1">
      <alignment vertical="center"/>
    </xf>
    <xf numFmtId="10" fontId="211" fillId="0" borderId="0" xfId="0" applyNumberFormat="1" applyFont="1" applyFill="1" applyBorder="1" applyAlignment="1">
      <alignment vertical="center"/>
    </xf>
    <xf numFmtId="176" fontId="37" fillId="0" borderId="0" xfId="0" applyNumberFormat="1" applyFont="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41" fontId="211"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9" fontId="67" fillId="0" borderId="29" xfId="1231" applyNumberFormat="1" applyFont="1" applyFill="1" applyBorder="1" applyAlignment="1">
      <alignment horizontal="right" vertical="center"/>
    </xf>
    <xf numFmtId="259"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9" fontId="67" fillId="0" borderId="0" xfId="1231" applyNumberFormat="1" applyFont="1" applyFill="1" applyBorder="1" applyAlignment="1">
      <alignment horizontal="right" vertical="center"/>
    </xf>
    <xf numFmtId="259"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9"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9" fontId="269" fillId="0" borderId="0" xfId="1231" applyNumberFormat="1" applyFont="1" applyFill="1" applyBorder="1" applyAlignment="1">
      <alignment horizontal="right" vertical="center"/>
    </xf>
    <xf numFmtId="259"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9" fontId="67" fillId="0" borderId="29" xfId="1234" applyNumberFormat="1" applyFont="1" applyFill="1" applyBorder="1" applyAlignment="1">
      <alignment horizontal="right" vertical="center"/>
    </xf>
    <xf numFmtId="259" fontId="269" fillId="0" borderId="29" xfId="1234" applyNumberFormat="1" applyFont="1" applyFill="1" applyBorder="1" applyAlignment="1">
      <alignment horizontal="right" vertical="center"/>
    </xf>
    <xf numFmtId="259"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9" fontId="67" fillId="0" borderId="13" xfId="1234" applyNumberFormat="1" applyFont="1" applyFill="1" applyBorder="1" applyAlignment="1">
      <alignment horizontal="right" vertical="center"/>
    </xf>
    <xf numFmtId="259"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8" fontId="67" fillId="0" borderId="0" xfId="1439"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258" fontId="67" fillId="0" borderId="147" xfId="1439" applyNumberFormat="1" applyFont="1" applyFill="1" applyBorder="1" applyAlignment="1">
      <alignment horizontal="right" vertical="center"/>
    </xf>
    <xf numFmtId="258" fontId="269" fillId="0" borderId="29" xfId="1439" applyNumberFormat="1" applyFont="1" applyFill="1" applyBorder="1" applyAlignment="1">
      <alignment horizontal="right" vertical="center"/>
    </xf>
    <xf numFmtId="258"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258"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3" fontId="67" fillId="0" borderId="0" xfId="1948" applyNumberFormat="1" applyFont="1" applyFill="1" applyBorder="1" applyAlignment="1">
      <alignment vertical="top"/>
    </xf>
    <xf numFmtId="263"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60" fontId="67" fillId="0" borderId="146" xfId="1231" applyNumberFormat="1" applyFont="1" applyFill="1" applyBorder="1" applyAlignment="1">
      <alignment horizontal="right" vertical="center"/>
    </xf>
    <xf numFmtId="260"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60"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9" fontId="67" fillId="0" borderId="146" xfId="1281" applyNumberFormat="1" applyFont="1" applyFill="1" applyBorder="1" applyAlignment="1">
      <alignment horizontal="right" vertical="center"/>
    </xf>
    <xf numFmtId="259" fontId="67" fillId="0" borderId="146" xfId="1297" applyNumberFormat="1" applyFont="1" applyFill="1" applyBorder="1" applyAlignment="1">
      <alignment horizontal="right" vertical="center"/>
    </xf>
    <xf numFmtId="259"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9" fontId="67" fillId="0" borderId="13" xfId="1281"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9" fontId="67" fillId="0" borderId="0" xfId="1281" applyNumberFormat="1" applyFont="1" applyFill="1" applyAlignment="1">
      <alignment horizontal="right" vertical="center"/>
    </xf>
    <xf numFmtId="259" fontId="67" fillId="0" borderId="0" xfId="1297" applyNumberFormat="1" applyFont="1" applyFill="1" applyAlignment="1">
      <alignment horizontal="right" vertical="center"/>
    </xf>
    <xf numFmtId="259" fontId="67" fillId="0" borderId="147"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259" fontId="269" fillId="0" borderId="29" xfId="1297" applyNumberFormat="1" applyFont="1" applyFill="1" applyBorder="1" applyAlignment="1">
      <alignment horizontal="right" vertical="center"/>
    </xf>
    <xf numFmtId="0" fontId="67" fillId="0" borderId="0" xfId="1950" applyFont="1" applyFill="1">
      <alignment vertical="center"/>
    </xf>
    <xf numFmtId="259" fontId="269" fillId="0" borderId="0" xfId="1297" applyNumberFormat="1" applyFont="1" applyFill="1" applyBorder="1" applyAlignment="1">
      <alignment horizontal="right" vertical="center"/>
    </xf>
    <xf numFmtId="0" fontId="215" fillId="0" borderId="0" xfId="1950" applyFont="1" applyFill="1">
      <alignment vertical="center"/>
    </xf>
    <xf numFmtId="259"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229" fillId="0" borderId="146" xfId="537" applyNumberFormat="1" applyFont="1" applyFill="1" applyBorder="1" applyAlignment="1">
      <alignment horizontal="righ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52" xfId="1281" applyNumberFormat="1" applyFont="1" applyFill="1" applyBorder="1" applyAlignment="1">
      <alignment horizontal="right" vertical="center"/>
    </xf>
    <xf numFmtId="259" fontId="67" fillId="0" borderId="153" xfId="1281" applyNumberFormat="1" applyFont="1" applyFill="1" applyBorder="1" applyAlignment="1">
      <alignment horizontal="right" vertical="center"/>
    </xf>
    <xf numFmtId="259" fontId="269" fillId="0" borderId="146" xfId="29592" applyNumberFormat="1" applyFont="1" applyFill="1" applyBorder="1" applyAlignment="1">
      <alignment horizontal="right" vertical="center"/>
    </xf>
    <xf numFmtId="259"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9" fontId="67" fillId="0" borderId="153" xfId="1297" applyNumberFormat="1" applyFont="1" applyFill="1" applyBorder="1" applyAlignment="1">
      <alignment horizontal="right" vertical="center"/>
    </xf>
    <xf numFmtId="259" fontId="269" fillId="0" borderId="32" xfId="1297" applyNumberFormat="1" applyFont="1" applyFill="1" applyBorder="1" applyAlignment="1">
      <alignment horizontal="right" vertical="center"/>
    </xf>
    <xf numFmtId="41" fontId="67" fillId="0" borderId="13" xfId="128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67" fillId="0" borderId="146" xfId="1234" applyNumberFormat="1" applyFont="1" applyFill="1" applyBorder="1" applyAlignment="1">
      <alignment horizontal="right" vertical="center"/>
    </xf>
    <xf numFmtId="259"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9"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176" fontId="67" fillId="0" borderId="5" xfId="1281" applyNumberFormat="1" applyFont="1" applyFill="1" applyBorder="1" applyAlignment="1">
      <alignment horizontal="right" vertical="center"/>
    </xf>
    <xf numFmtId="0" fontId="67" fillId="0" borderId="146" xfId="1946" applyFont="1" applyFill="1" applyBorder="1" applyAlignment="1">
      <alignment horizontal="left" vertical="center"/>
    </xf>
    <xf numFmtId="260" fontId="67" fillId="0" borderId="146" xfId="1946" applyNumberFormat="1" applyFont="1" applyFill="1" applyBorder="1" applyAlignment="1">
      <alignment horizontal="right" vertical="center"/>
    </xf>
    <xf numFmtId="260" fontId="269" fillId="0" borderId="146" xfId="1946" applyNumberFormat="1" applyFont="1" applyFill="1" applyBorder="1" applyAlignment="1">
      <alignment horizontal="right" vertical="center"/>
    </xf>
    <xf numFmtId="260" fontId="67" fillId="0" borderId="0" xfId="1946" applyNumberFormat="1" applyFont="1" applyFill="1" applyBorder="1" applyAlignment="1">
      <alignment horizontal="right" vertical="center"/>
    </xf>
    <xf numFmtId="260" fontId="67" fillId="0" borderId="147" xfId="1946" applyNumberFormat="1" applyFont="1" applyFill="1" applyBorder="1" applyAlignment="1">
      <alignment horizontal="right" vertical="center"/>
    </xf>
    <xf numFmtId="260" fontId="269" fillId="0" borderId="29" xfId="1946" applyNumberFormat="1" applyFont="1" applyFill="1" applyBorder="1" applyAlignment="1">
      <alignment horizontal="right" vertical="center"/>
    </xf>
    <xf numFmtId="262" fontId="269" fillId="0" borderId="0" xfId="29592" applyNumberFormat="1" applyFont="1" applyFill="1" applyBorder="1" applyAlignment="1">
      <alignment horizontal="right" vertical="center"/>
    </xf>
    <xf numFmtId="260" fontId="67" fillId="0" borderId="13" xfId="1946" applyNumberFormat="1" applyFont="1" applyFill="1" applyBorder="1" applyAlignment="1">
      <alignment horizontal="right" vertical="center"/>
    </xf>
    <xf numFmtId="260" fontId="269" fillId="0" borderId="13" xfId="1946" applyNumberFormat="1" applyFont="1" applyFill="1" applyBorder="1" applyAlignment="1">
      <alignment horizontal="right" vertical="center"/>
    </xf>
    <xf numFmtId="260"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60"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2"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2" fontId="67" fillId="0" borderId="29" xfId="1281" applyNumberFormat="1" applyFont="1" applyFill="1" applyBorder="1" applyAlignment="1">
      <alignment horizontal="right" vertical="center"/>
    </xf>
    <xf numFmtId="262" fontId="67" fillId="0" borderId="147" xfId="1281" applyNumberFormat="1" applyFont="1" applyFill="1" applyBorder="1" applyAlignment="1">
      <alignment horizontal="right" vertical="center"/>
    </xf>
    <xf numFmtId="262"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9" fontId="67" fillId="0" borderId="153" xfId="1234" applyNumberFormat="1" applyFont="1" applyFill="1" applyBorder="1" applyAlignment="1">
      <alignment horizontal="right" vertical="center"/>
    </xf>
    <xf numFmtId="259"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9" fontId="67" fillId="0" borderId="153" xfId="1231" applyNumberFormat="1" applyFont="1" applyFill="1" applyBorder="1" applyAlignment="1">
      <alignment horizontal="right" vertical="center"/>
    </xf>
    <xf numFmtId="259" fontId="67" fillId="0" borderId="151"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259"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9"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8"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3" fontId="215" fillId="0" borderId="146" xfId="1946" applyNumberFormat="1" applyFont="1" applyFill="1" applyBorder="1" applyAlignment="1">
      <alignment vertical="center"/>
    </xf>
    <xf numFmtId="263" fontId="67" fillId="0" borderId="146" xfId="1946" applyNumberFormat="1" applyFont="1" applyFill="1" applyBorder="1" applyAlignment="1">
      <alignment vertical="center"/>
    </xf>
    <xf numFmtId="263" fontId="67" fillId="0" borderId="146" xfId="1297" applyNumberFormat="1" applyFont="1" applyFill="1" applyBorder="1" applyAlignment="1">
      <alignment horizontal="right" vertical="center"/>
    </xf>
    <xf numFmtId="263" fontId="269" fillId="0" borderId="146" xfId="1297" applyNumberFormat="1" applyFont="1" applyFill="1" applyBorder="1" applyAlignment="1">
      <alignment horizontal="right" vertical="center"/>
    </xf>
    <xf numFmtId="263" fontId="299" fillId="0" borderId="0" xfId="1946" applyNumberFormat="1" applyFont="1" applyFill="1" applyBorder="1" applyAlignment="1">
      <alignment vertical="center"/>
    </xf>
    <xf numFmtId="263" fontId="299" fillId="0" borderId="146" xfId="1946" applyNumberFormat="1" applyFont="1" applyFill="1" applyBorder="1" applyAlignment="1">
      <alignment vertical="center"/>
    </xf>
    <xf numFmtId="263" fontId="269" fillId="0" borderId="0" xfId="1946" applyNumberFormat="1" applyFont="1" applyFill="1" applyBorder="1" applyAlignment="1">
      <alignment vertical="center"/>
    </xf>
    <xf numFmtId="263" fontId="215" fillId="0" borderId="146" xfId="1231" applyNumberFormat="1" applyFont="1" applyFill="1" applyBorder="1" applyAlignment="1">
      <alignment horizontal="left" vertical="center"/>
    </xf>
    <xf numFmtId="263" fontId="215" fillId="0" borderId="146" xfId="1231" applyNumberFormat="1" applyFont="1" applyFill="1" applyBorder="1" applyAlignment="1">
      <alignment horizontal="right" vertical="center"/>
    </xf>
    <xf numFmtId="264" fontId="215" fillId="0" borderId="146" xfId="1231" applyNumberFormat="1" applyFont="1" applyFill="1" applyBorder="1" applyAlignment="1">
      <alignment horizontal="right" vertical="center"/>
    </xf>
    <xf numFmtId="264" fontId="67" fillId="0" borderId="146" xfId="1234" applyNumberFormat="1" applyFont="1" applyFill="1" applyBorder="1" applyAlignment="1">
      <alignment horizontal="right" vertical="center"/>
    </xf>
    <xf numFmtId="264" fontId="67" fillId="0" borderId="0" xfId="1234" applyNumberFormat="1" applyFont="1" applyFill="1" applyBorder="1" applyAlignment="1">
      <alignment horizontal="right" vertical="center"/>
    </xf>
    <xf numFmtId="264" fontId="269" fillId="0" borderId="146" xfId="1234" applyNumberFormat="1" applyFont="1" applyFill="1" applyBorder="1" applyAlignment="1">
      <alignment horizontal="right" vertical="center"/>
    </xf>
    <xf numFmtId="263" fontId="67" fillId="0" borderId="0" xfId="1231" applyNumberFormat="1" applyFont="1" applyFill="1" applyBorder="1" applyAlignment="1">
      <alignment horizontal="left" vertical="center"/>
    </xf>
    <xf numFmtId="263" fontId="67" fillId="0" borderId="0" xfId="1231" applyNumberFormat="1" applyFont="1" applyFill="1" applyBorder="1" applyAlignment="1">
      <alignment horizontal="right" vertical="center"/>
    </xf>
    <xf numFmtId="264" fontId="67" fillId="0" borderId="0" xfId="1231" applyNumberFormat="1" applyFont="1" applyFill="1" applyBorder="1" applyAlignment="1">
      <alignment horizontal="right" vertical="center"/>
    </xf>
    <xf numFmtId="264" fontId="67" fillId="0" borderId="147" xfId="1234" applyNumberFormat="1" applyFont="1" applyFill="1" applyBorder="1" applyAlignment="1">
      <alignment horizontal="right" vertical="center"/>
    </xf>
    <xf numFmtId="264" fontId="67" fillId="0" borderId="29" xfId="1234" applyNumberFormat="1" applyFont="1" applyFill="1" applyBorder="1" applyAlignment="1">
      <alignment horizontal="right" vertical="center"/>
    </xf>
    <xf numFmtId="264" fontId="269" fillId="0" borderId="147"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263" fontId="67" fillId="0" borderId="13" xfId="1231" applyNumberFormat="1" applyFont="1" applyFill="1" applyBorder="1" applyAlignment="1">
      <alignment horizontal="right" vertical="center"/>
    </xf>
    <xf numFmtId="264" fontId="67" fillId="0" borderId="13" xfId="1231" applyNumberFormat="1" applyFont="1" applyFill="1" applyBorder="1" applyAlignment="1">
      <alignment horizontal="right" vertical="center"/>
    </xf>
    <xf numFmtId="264" fontId="67" fillId="0" borderId="13" xfId="1234" applyNumberFormat="1" applyFont="1" applyFill="1" applyBorder="1" applyAlignment="1">
      <alignment horizontal="right" vertical="center"/>
    </xf>
    <xf numFmtId="264" fontId="269" fillId="0" borderId="13" xfId="1234" applyNumberFormat="1" applyFont="1" applyFill="1" applyBorder="1" applyAlignment="1">
      <alignment horizontal="right" vertical="center"/>
    </xf>
    <xf numFmtId="263" fontId="67" fillId="0" borderId="146" xfId="1946" applyNumberFormat="1" applyFont="1" applyFill="1" applyBorder="1" applyAlignment="1">
      <alignment horizontal="right" vertical="center"/>
    </xf>
    <xf numFmtId="263" fontId="269" fillId="0" borderId="146" xfId="1946" applyNumberFormat="1" applyFont="1" applyFill="1" applyBorder="1" applyAlignment="1">
      <alignment horizontal="right" vertical="center"/>
    </xf>
    <xf numFmtId="263"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4" fontId="215" fillId="0" borderId="146" xfId="1231" applyNumberFormat="1" applyFont="1" applyFill="1" applyBorder="1" applyAlignment="1">
      <alignment horizontal="left" vertical="center"/>
    </xf>
    <xf numFmtId="264" fontId="67" fillId="0" borderId="0" xfId="1231" applyNumberFormat="1" applyFont="1" applyFill="1" applyBorder="1" applyAlignment="1">
      <alignment horizontal="left" vertical="center"/>
    </xf>
    <xf numFmtId="264" fontId="269" fillId="0" borderId="29" xfId="1234" applyNumberFormat="1" applyFont="1" applyFill="1" applyBorder="1" applyAlignment="1">
      <alignment horizontal="right" vertical="center"/>
    </xf>
    <xf numFmtId="264"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67" fillId="0" borderId="3" xfId="1946"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32" xfId="1946" applyNumberFormat="1" applyFont="1" applyFill="1" applyBorder="1" applyAlignment="1">
      <alignment horizontal="right" vertical="center"/>
    </xf>
    <xf numFmtId="176" fontId="67" fillId="0" borderId="3" xfId="1234" applyNumberFormat="1" applyFont="1" applyFill="1" applyBorder="1" applyAlignment="1">
      <alignment horizontal="righ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32" xfId="1234"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176" fontId="211" fillId="0" borderId="0" xfId="1234"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67" fillId="0" borderId="0" xfId="1948" applyNumberFormat="1" applyFont="1" applyFill="1" applyBorder="1" applyAlignment="1">
      <alignment horizontal="right" vertical="center"/>
    </xf>
    <xf numFmtId="259" fontId="269"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259" fontId="67" fillId="0" borderId="13" xfId="1948" applyNumberFormat="1" applyFont="1" applyFill="1" applyBorder="1" applyAlignment="1">
      <alignment horizontal="right" vertical="center"/>
    </xf>
    <xf numFmtId="259"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211" fillId="0" borderId="13" xfId="0" applyNumberFormat="1" applyFont="1" applyFill="1" applyBorder="1" applyAlignment="1">
      <alignment horizontal="righ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9" fontId="211" fillId="46" borderId="29" xfId="1234" applyNumberFormat="1" applyFont="1" applyFill="1" applyBorder="1" applyAlignment="1">
      <alignment horizontal="right" vertical="center"/>
    </xf>
    <xf numFmtId="259" fontId="211" fillId="46" borderId="29" xfId="1231" applyNumberFormat="1" applyFont="1" applyFill="1" applyBorder="1" applyAlignment="1">
      <alignment horizontal="right" vertical="center"/>
    </xf>
    <xf numFmtId="259" fontId="211" fillId="46" borderId="147" xfId="1231" applyNumberFormat="1" applyFont="1" applyFill="1" applyBorder="1" applyAlignment="1">
      <alignment horizontal="right" vertical="center"/>
    </xf>
    <xf numFmtId="259" fontId="67" fillId="46" borderId="29" xfId="1231" applyNumberFormat="1" applyFont="1" applyFill="1" applyBorder="1" applyAlignment="1">
      <alignment horizontal="right" vertical="center"/>
    </xf>
    <xf numFmtId="259" fontId="67" fillId="46" borderId="147" xfId="1231" applyNumberFormat="1" applyFont="1" applyFill="1" applyBorder="1" applyAlignment="1">
      <alignment horizontal="right" vertical="center"/>
    </xf>
    <xf numFmtId="259"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9" fontId="211" fillId="46" borderId="0" xfId="1234" applyNumberFormat="1" applyFont="1" applyFill="1" applyBorder="1" applyAlignment="1">
      <alignment horizontal="right" vertical="center"/>
    </xf>
    <xf numFmtId="259" fontId="211" fillId="46" borderId="0" xfId="1231" applyNumberFormat="1" applyFont="1" applyFill="1" applyBorder="1" applyAlignment="1">
      <alignment horizontal="right" vertical="center"/>
    </xf>
    <xf numFmtId="259" fontId="67" fillId="46" borderId="0" xfId="1231" applyNumberFormat="1" applyFont="1" applyFill="1" applyBorder="1" applyAlignment="1">
      <alignment horizontal="right" vertical="center"/>
    </xf>
    <xf numFmtId="259" fontId="269" fillId="46" borderId="0" xfId="29591" applyNumberFormat="1" applyFont="1" applyFill="1" applyBorder="1" applyAlignment="1">
      <alignment horizontal="right" vertical="center"/>
    </xf>
    <xf numFmtId="259"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4" applyNumberFormat="1" applyFont="1" applyFill="1" applyBorder="1" applyAlignment="1">
      <alignment horizontal="righ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9" fontId="211" fillId="46" borderId="0" xfId="1948" applyNumberFormat="1" applyFont="1" applyFill="1" applyBorder="1" applyAlignment="1">
      <alignment horizontal="right" vertical="center"/>
    </xf>
    <xf numFmtId="259" fontId="67" fillId="46" borderId="0" xfId="1948" applyNumberFormat="1" applyFont="1" applyFill="1" applyBorder="1" applyAlignment="1">
      <alignment horizontal="right" vertical="center"/>
    </xf>
    <xf numFmtId="259"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9" fontId="211" fillId="46" borderId="13" xfId="1234" applyNumberFormat="1" applyFont="1" applyFill="1" applyBorder="1" applyAlignment="1">
      <alignment horizontal="right" vertical="center"/>
    </xf>
    <xf numFmtId="259" fontId="211" fillId="46" borderId="13" xfId="1231" applyNumberFormat="1" applyFont="1" applyFill="1" applyBorder="1" applyAlignment="1">
      <alignment horizontal="right" vertical="center"/>
    </xf>
    <xf numFmtId="259" fontId="67" fillId="46" borderId="13" xfId="1231" applyNumberFormat="1" applyFont="1" applyFill="1" applyBorder="1" applyAlignment="1">
      <alignment horizontal="right" vertical="center"/>
    </xf>
    <xf numFmtId="259"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9" fontId="67" fillId="46" borderId="146" xfId="1297" applyNumberFormat="1" applyFont="1" applyFill="1" applyBorder="1" applyAlignment="1">
      <alignment horizontal="right" vertical="center"/>
    </xf>
    <xf numFmtId="259" fontId="67" fillId="46" borderId="153" xfId="1297" applyNumberFormat="1" applyFont="1" applyFill="1" applyBorder="1" applyAlignment="1">
      <alignment horizontal="right" vertical="center"/>
    </xf>
    <xf numFmtId="259" fontId="269" fillId="46" borderId="146" xfId="1297" applyNumberFormat="1" applyFont="1" applyFill="1" applyBorder="1" applyAlignment="1">
      <alignment horizontal="right" vertical="center"/>
    </xf>
    <xf numFmtId="259"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9" fontId="67" fillId="46" borderId="32" xfId="1281" applyNumberFormat="1" applyFont="1" applyFill="1" applyBorder="1" applyAlignment="1">
      <alignment horizontal="right" vertical="center"/>
    </xf>
    <xf numFmtId="259" fontId="67" fillId="46" borderId="146" xfId="1281" applyNumberFormat="1" applyFont="1" applyFill="1" applyBorder="1" applyAlignment="1">
      <alignment horizontal="right" vertical="center"/>
    </xf>
    <xf numFmtId="259"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9" fontId="67" fillId="46" borderId="0" xfId="1281" applyNumberFormat="1" applyFont="1" applyFill="1" applyAlignment="1">
      <alignment horizontal="right" vertical="center"/>
    </xf>
    <xf numFmtId="259" fontId="67" fillId="46" borderId="0" xfId="1281" applyNumberFormat="1" applyFont="1" applyFill="1" applyBorder="1" applyAlignment="1">
      <alignment horizontal="right" vertical="center"/>
    </xf>
    <xf numFmtId="259"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9" fontId="67" fillId="46" borderId="0" xfId="1297" applyNumberFormat="1" applyFont="1" applyFill="1" applyBorder="1" applyAlignment="1">
      <alignment horizontal="right" vertical="center"/>
    </xf>
    <xf numFmtId="259" fontId="67" fillId="46" borderId="0" xfId="1946" applyNumberFormat="1" applyFont="1" applyFill="1" applyBorder="1" applyAlignment="1">
      <alignment horizontal="right" vertical="center"/>
    </xf>
    <xf numFmtId="259" fontId="67" fillId="46" borderId="147" xfId="1946" applyNumberFormat="1" applyFont="1" applyFill="1" applyBorder="1" applyAlignment="1">
      <alignment horizontal="right" vertical="center"/>
    </xf>
    <xf numFmtId="259" fontId="67" fillId="46" borderId="29"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59" fontId="67" fillId="46" borderId="13" xfId="1297" applyNumberFormat="1" applyFont="1" applyFill="1" applyBorder="1" applyAlignment="1" applyProtection="1">
      <alignment horizontal="right" vertical="center"/>
    </xf>
    <xf numFmtId="259"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176" fontId="346" fillId="0" borderId="0" xfId="0" applyNumberFormat="1" applyFont="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0" fontId="346" fillId="0" borderId="0" xfId="0" applyFont="1" applyAlignment="1">
      <alignment vertical="center"/>
    </xf>
    <xf numFmtId="177" fontId="234" fillId="0" borderId="0" xfId="0" applyNumberFormat="1" applyFont="1" applyAlignment="1">
      <alignment vertical="center"/>
    </xf>
    <xf numFmtId="181" fontId="234" fillId="0" borderId="0" xfId="0" applyNumberFormat="1" applyFont="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9" fontId="67" fillId="0" borderId="29" xfId="29591" applyNumberFormat="1" applyFont="1" applyFill="1" applyBorder="1" applyAlignment="1">
      <alignment horizontal="right" vertical="center"/>
    </xf>
    <xf numFmtId="259"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9"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9"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9"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9"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9"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9"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9" fontId="269" fillId="45" borderId="0" xfId="29592" applyNumberFormat="1" applyFont="1" applyFill="1" applyBorder="1" applyAlignment="1">
      <alignment horizontal="right" vertical="center"/>
    </xf>
    <xf numFmtId="176" fontId="269" fillId="45" borderId="0" xfId="29592" applyNumberFormat="1" applyFont="1" applyFill="1" applyBorder="1" applyAlignment="1">
      <alignment horizontal="right" vertical="center"/>
    </xf>
    <xf numFmtId="176" fontId="269" fillId="45" borderId="0" xfId="1297" applyNumberFormat="1" applyFont="1" applyFill="1" applyBorder="1" applyAlignment="1">
      <alignment vertical="center"/>
    </xf>
    <xf numFmtId="10" fontId="269" fillId="45" borderId="0" xfId="29591" applyNumberFormat="1" applyFont="1" applyFill="1" applyBorder="1" applyAlignment="1">
      <alignmen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9" fontId="269"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center" vertical="center"/>
    </xf>
    <xf numFmtId="259" fontId="269" fillId="45" borderId="0" xfId="1948" applyNumberFormat="1" applyFont="1" applyFill="1" applyBorder="1" applyAlignment="1">
      <alignment horizontal="center" vertical="center"/>
    </xf>
    <xf numFmtId="259" fontId="269" fillId="45" borderId="0" xfId="29591" applyNumberFormat="1" applyFont="1" applyFill="1" applyBorder="1" applyAlignment="1">
      <alignment horizontal="center" vertical="center"/>
    </xf>
    <xf numFmtId="259" fontId="269" fillId="47" borderId="0" xfId="29591" applyNumberFormat="1" applyFont="1" applyFill="1" applyBorder="1" applyAlignment="1">
      <alignment horizontal="right" vertical="center"/>
    </xf>
    <xf numFmtId="259" fontId="269" fillId="45" borderId="0" xfId="1946" applyNumberFormat="1" applyFont="1" applyFill="1" applyBorder="1" applyAlignment="1">
      <alignment horizontal="right" vertical="center"/>
    </xf>
    <xf numFmtId="258" fontId="269" fillId="45" borderId="0" xfId="1439"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7"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176" fontId="269" fillId="45" borderId="0" xfId="1946" applyNumberFormat="1" applyFont="1" applyFill="1" applyBorder="1" applyAlignment="1">
      <alignment vertical="center"/>
    </xf>
    <xf numFmtId="10" fontId="269" fillId="45" borderId="0" xfId="1234" applyNumberFormat="1" applyFont="1" applyFill="1" applyBorder="1" applyAlignment="1">
      <alignment vertical="center"/>
    </xf>
    <xf numFmtId="259"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10" fontId="67" fillId="45" borderId="0" xfId="29591"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76" fontId="269" fillId="48" borderId="0" xfId="1297" applyNumberFormat="1" applyFont="1" applyFill="1" applyBorder="1" applyAlignment="1">
      <alignment horizontal="right" vertical="center"/>
    </xf>
    <xf numFmtId="259" fontId="36" fillId="0" borderId="0" xfId="0" applyNumberFormat="1" applyFont="1" applyAlignment="1">
      <alignmen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259" fontId="269" fillId="46" borderId="13" xfId="1948" applyNumberFormat="1" applyFont="1" applyFill="1" applyBorder="1" applyAlignment="1">
      <alignment horizontal="right" vertical="center"/>
    </xf>
    <xf numFmtId="10" fontId="269" fillId="46" borderId="0" xfId="1439" applyNumberFormat="1" applyFont="1" applyFill="1" applyBorder="1" applyAlignment="1">
      <alignment vertical="center"/>
    </xf>
    <xf numFmtId="177" fontId="231" fillId="46" borderId="0" xfId="0" quotePrefix="1" applyNumberFormat="1" applyFont="1" applyFill="1" applyBorder="1" applyAlignment="1">
      <alignment horizontal="right" vertical="center"/>
    </xf>
    <xf numFmtId="259" fontId="67" fillId="46" borderId="0" xfId="29591" applyNumberFormat="1" applyFont="1" applyFill="1" applyBorder="1" applyAlignment="1">
      <alignment horizontal="right" vertical="center"/>
    </xf>
    <xf numFmtId="176" fontId="67" fillId="46" borderId="0" xfId="29591" applyNumberFormat="1" applyFont="1" applyFill="1" applyBorder="1" applyAlignment="1">
      <alignment horizontal="right" vertical="center"/>
    </xf>
    <xf numFmtId="259" fontId="67" fillId="46" borderId="13" xfId="29591" applyNumberFormat="1" applyFont="1" applyFill="1" applyBorder="1" applyAlignment="1">
      <alignment horizontal="right" vertical="center"/>
    </xf>
    <xf numFmtId="10" fontId="67" fillId="46" borderId="0" xfId="1439" applyNumberFormat="1" applyFont="1" applyFill="1" applyBorder="1" applyAlignment="1">
      <alignment vertical="center"/>
    </xf>
    <xf numFmtId="177" fontId="215" fillId="46" borderId="0" xfId="0" quotePrefix="1" applyNumberFormat="1" applyFont="1" applyFill="1" applyBorder="1" applyAlignment="1">
      <alignment horizontal="right" vertical="center"/>
    </xf>
    <xf numFmtId="259"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9"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176" fontId="269" fillId="46" borderId="0" xfId="0" applyNumberFormat="1" applyFont="1" applyFill="1" applyBorder="1" applyAlignment="1">
      <alignment vertical="center"/>
    </xf>
    <xf numFmtId="259"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9" fontId="269" fillId="46" borderId="29" xfId="1234" applyNumberFormat="1" applyFont="1" applyFill="1" applyBorder="1" applyAlignment="1">
      <alignment horizontal="right" vertical="center"/>
    </xf>
    <xf numFmtId="259" fontId="269" fillId="46" borderId="0" xfId="1234" applyNumberFormat="1" applyFont="1" applyFill="1" applyBorder="1" applyAlignment="1">
      <alignment horizontal="right" vertical="center"/>
    </xf>
    <xf numFmtId="259" fontId="269" fillId="46" borderId="13" xfId="1234" applyNumberFormat="1" applyFont="1" applyFill="1" applyBorder="1" applyAlignment="1">
      <alignment horizontal="right" vertical="center"/>
    </xf>
    <xf numFmtId="258" fontId="269" fillId="46" borderId="29" xfId="1439" applyNumberFormat="1" applyFont="1" applyFill="1" applyBorder="1" applyAlignment="1">
      <alignment horizontal="right" vertical="center"/>
    </xf>
    <xf numFmtId="258" fontId="269" fillId="46" borderId="0" xfId="1439" applyNumberFormat="1" applyFont="1" applyFill="1" applyBorder="1" applyAlignment="1">
      <alignment horizontal="right" vertical="center"/>
    </xf>
    <xf numFmtId="258"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3" fontId="269" fillId="46" borderId="156" xfId="29592" applyNumberFormat="1" applyFont="1" applyFill="1" applyBorder="1" applyAlignment="1">
      <alignment vertical="center"/>
    </xf>
    <xf numFmtId="263"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60"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9" fontId="269" fillId="46" borderId="29" xfId="1297" applyNumberFormat="1" applyFont="1" applyFill="1" applyBorder="1" applyAlignment="1">
      <alignment horizontal="right" vertical="center"/>
    </xf>
    <xf numFmtId="259" fontId="269" fillId="46" borderId="0" xfId="1297" applyNumberFormat="1" applyFont="1" applyFill="1" applyBorder="1" applyAlignment="1">
      <alignment horizontal="right" vertical="center"/>
    </xf>
    <xf numFmtId="259"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0" fontId="211" fillId="0" borderId="29" xfId="0" applyFont="1" applyFill="1" applyBorder="1" applyAlignment="1">
      <alignmen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9" fontId="269" fillId="46" borderId="146" xfId="29592" applyNumberFormat="1" applyFont="1" applyFill="1" applyBorder="1" applyAlignment="1">
      <alignment horizontal="right" vertical="center"/>
    </xf>
    <xf numFmtId="259"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9" fontId="269" fillId="46" borderId="13" xfId="1946" applyNumberFormat="1" applyFont="1" applyFill="1" applyBorder="1" applyAlignment="1">
      <alignment horizontal="right" vertical="center"/>
    </xf>
    <xf numFmtId="259"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9"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9"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3" fontId="269" fillId="46" borderId="146" xfId="1297" applyNumberFormat="1" applyFont="1" applyFill="1" applyBorder="1" applyAlignment="1">
      <alignment horizontal="right" vertical="center"/>
    </xf>
    <xf numFmtId="263" fontId="269" fillId="46" borderId="0" xfId="1946" applyNumberFormat="1" applyFont="1" applyFill="1" applyBorder="1" applyAlignment="1">
      <alignment vertical="center"/>
    </xf>
    <xf numFmtId="264" fontId="269" fillId="46" borderId="146" xfId="1234" applyNumberFormat="1" applyFont="1" applyFill="1" applyBorder="1" applyAlignment="1">
      <alignment horizontal="right" vertical="center"/>
    </xf>
    <xf numFmtId="264" fontId="269" fillId="46" borderId="29" xfId="1234" applyNumberFormat="1" applyFont="1" applyFill="1" applyBorder="1" applyAlignment="1">
      <alignment horizontal="right" vertical="center"/>
    </xf>
    <xf numFmtId="264"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3" fontId="269" fillId="46" borderId="146" xfId="1946" applyNumberFormat="1" applyFont="1" applyFill="1" applyBorder="1" applyAlignment="1">
      <alignment horizontal="right" vertical="center"/>
    </xf>
    <xf numFmtId="0" fontId="36" fillId="0" borderId="0" xfId="0" applyFont="1" applyAlignment="1">
      <alignment horizontal="center" vertical="center"/>
    </xf>
    <xf numFmtId="259"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263" fontId="269" fillId="46" borderId="0" xfId="29592" applyNumberFormat="1" applyFont="1" applyFill="1" applyBorder="1" applyAlignment="1">
      <alignment vertical="center"/>
    </xf>
    <xf numFmtId="263"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259" fontId="37" fillId="0" borderId="0" xfId="0" applyNumberFormat="1" applyFont="1" applyFill="1" applyAlignment="1">
      <alignment horizontal="right" vertical="center"/>
    </xf>
    <xf numFmtId="14" fontId="37" fillId="0" borderId="0" xfId="0" applyNumberFormat="1" applyFont="1" applyAlignment="1">
      <alignmen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263" fontId="36" fillId="0" borderId="0" xfId="0" applyNumberFormat="1" applyFont="1" applyAlignment="1">
      <alignment horizontal="center" vertical="center"/>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9"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3" fontId="269" fillId="0" borderId="32" xfId="1946" applyNumberFormat="1" applyFont="1" applyFill="1" applyBorder="1" applyAlignment="1">
      <alignment horizontal="right" vertical="center"/>
    </xf>
    <xf numFmtId="259" fontId="269" fillId="46" borderId="32" xfId="1234" applyNumberFormat="1" applyFont="1" applyFill="1" applyBorder="1" applyAlignment="1">
      <alignment horizontal="right" vertical="center"/>
    </xf>
    <xf numFmtId="260" fontId="269" fillId="46" borderId="32" xfId="1946" applyNumberFormat="1" applyFont="1" applyFill="1" applyBorder="1" applyAlignment="1">
      <alignment horizontal="right" vertical="center"/>
    </xf>
    <xf numFmtId="260" fontId="269" fillId="46" borderId="29" xfId="1946" applyNumberFormat="1" applyFont="1" applyFill="1" applyBorder="1" applyAlignment="1">
      <alignment horizontal="right" vertical="center"/>
    </xf>
    <xf numFmtId="262" fontId="269" fillId="46" borderId="0" xfId="29592" applyNumberFormat="1" applyFont="1" applyFill="1" applyBorder="1" applyAlignment="1">
      <alignment horizontal="right" vertical="center"/>
    </xf>
    <xf numFmtId="260" fontId="269" fillId="46" borderId="13" xfId="1946" applyNumberFormat="1" applyFont="1" applyFill="1" applyBorder="1" applyAlignment="1">
      <alignment horizontal="right" vertical="center"/>
    </xf>
    <xf numFmtId="262" fontId="269" fillId="46" borderId="29" xfId="29592" applyNumberFormat="1" applyFont="1" applyFill="1" applyBorder="1" applyAlignment="1">
      <alignment horizontal="right" vertical="center"/>
    </xf>
    <xf numFmtId="260"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9"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3" fontId="269" fillId="0" borderId="160" xfId="29592" applyNumberFormat="1" applyFont="1" applyFill="1" applyBorder="1" applyAlignment="1">
      <alignment vertical="center"/>
    </xf>
    <xf numFmtId="182" fontId="269" fillId="0" borderId="160" xfId="29592" applyNumberFormat="1" applyFont="1" applyFill="1" applyBorder="1" applyAlignment="1">
      <alignmen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9"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9"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9" fontId="67" fillId="0" borderId="32" xfId="1297" applyNumberFormat="1" applyFont="1" applyFill="1" applyBorder="1" applyAlignment="1">
      <alignment horizontal="right" vertical="center"/>
    </xf>
    <xf numFmtId="260" fontId="67" fillId="0" borderId="32" xfId="1946" applyNumberFormat="1" applyFont="1" applyFill="1" applyBorder="1" applyAlignment="1">
      <alignment horizontal="right" vertical="center"/>
    </xf>
    <xf numFmtId="262" fontId="67" fillId="0" borderId="0" xfId="29592" applyNumberFormat="1" applyFont="1" applyFill="1" applyBorder="1" applyAlignment="1">
      <alignment horizontal="right" vertical="center"/>
    </xf>
    <xf numFmtId="262" fontId="67" fillId="0" borderId="29" xfId="29592" applyNumberFormat="1" applyFont="1" applyFill="1" applyBorder="1" applyAlignment="1">
      <alignment horizontal="right" vertical="center"/>
    </xf>
    <xf numFmtId="264" fontId="269" fillId="0" borderId="32" xfId="1234" applyNumberFormat="1" applyFont="1" applyFill="1" applyBorder="1" applyAlignment="1">
      <alignment horizontal="right" vertical="center"/>
    </xf>
    <xf numFmtId="176" fontId="269" fillId="0" borderId="167"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7" xfId="1948" applyNumberFormat="1" applyFont="1" applyFill="1" applyBorder="1" applyAlignment="1">
      <alignment horizontal="right" vertical="center"/>
    </xf>
    <xf numFmtId="176" fontId="269" fillId="46" borderId="167"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0" fontId="270" fillId="45" borderId="0" xfId="537" quotePrefix="1" applyFont="1" applyFill="1" applyBorder="1" applyAlignment="1">
      <alignment horizontal="center" vertical="center" wrapText="1"/>
    </xf>
    <xf numFmtId="0" fontId="252" fillId="45" borderId="0" xfId="537" quotePrefix="1" applyFont="1" applyFill="1" applyBorder="1" applyAlignment="1">
      <alignment horizontal="center" vertical="center" wrapText="1"/>
    </xf>
    <xf numFmtId="0" fontId="252" fillId="45" borderId="0" xfId="537" quotePrefix="1" applyFont="1" applyFill="1" applyAlignment="1">
      <alignment horizontal="center" vertical="center" wrapText="1"/>
    </xf>
    <xf numFmtId="176" fontId="252" fillId="45" borderId="0" xfId="0" applyNumberFormat="1" applyFont="1" applyFill="1" applyAlignment="1">
      <alignment horizontal="center" vertical="center"/>
    </xf>
    <xf numFmtId="176" fontId="252" fillId="45" borderId="160" xfId="0" applyNumberFormat="1" applyFont="1" applyFill="1" applyBorder="1" applyAlignment="1">
      <alignment horizontal="center" vertical="center"/>
    </xf>
    <xf numFmtId="176" fontId="252" fillId="45" borderId="0" xfId="0" applyNumberFormat="1" applyFont="1" applyFill="1" applyBorder="1" applyAlignment="1">
      <alignment horizontal="center" vertical="center"/>
    </xf>
    <xf numFmtId="176" fontId="252" fillId="45" borderId="160" xfId="0" quotePrefix="1" applyNumberFormat="1" applyFont="1" applyFill="1" applyBorder="1" applyAlignment="1">
      <alignment horizontal="center" vertical="center"/>
    </xf>
    <xf numFmtId="259" fontId="67" fillId="0" borderId="146" xfId="29591" applyNumberFormat="1" applyFont="1" applyFill="1" applyBorder="1" applyAlignment="1">
      <alignment horizontal="right" vertical="center"/>
    </xf>
    <xf numFmtId="0" fontId="252" fillId="45" borderId="160" xfId="537" quotePrefix="1" applyFont="1" applyFill="1" applyBorder="1" applyAlignment="1">
      <alignment horizontal="center" vertical="center" wrapText="1"/>
    </xf>
    <xf numFmtId="176" fontId="67" fillId="0" borderId="165" xfId="29592" applyNumberFormat="1" applyFont="1" applyFill="1" applyBorder="1" applyAlignment="1">
      <alignment horizontal="right" vertical="center"/>
    </xf>
    <xf numFmtId="176" fontId="67" fillId="0" borderId="158" xfId="1946" applyNumberFormat="1" applyFont="1" applyFill="1" applyBorder="1" applyAlignment="1">
      <alignment horizontal="right" vertical="center"/>
    </xf>
    <xf numFmtId="176" fontId="67" fillId="0" borderId="156" xfId="1946" applyNumberFormat="1" applyFont="1" applyFill="1" applyBorder="1" applyAlignment="1">
      <alignment horizontal="right" vertical="center"/>
    </xf>
    <xf numFmtId="176" fontId="67" fillId="0" borderId="159" xfId="1946" applyNumberFormat="1" applyFont="1" applyFill="1" applyBorder="1" applyAlignment="1">
      <alignment horizontal="right" vertical="center"/>
    </xf>
    <xf numFmtId="176" fontId="67" fillId="0" borderId="165" xfId="1946" applyNumberFormat="1" applyFont="1" applyFill="1" applyBorder="1" applyAlignment="1">
      <alignment horizontal="right" vertical="center"/>
    </xf>
    <xf numFmtId="176" fontId="67" fillId="0" borderId="159" xfId="29591" applyNumberFormat="1" applyFont="1" applyFill="1" applyBorder="1" applyAlignment="1">
      <alignment horizontal="right" vertical="center"/>
    </xf>
    <xf numFmtId="176" fontId="67" fillId="0" borderId="13" xfId="29591" applyNumberFormat="1" applyFont="1" applyFill="1" applyBorder="1" applyAlignment="1">
      <alignment horizontal="right" vertical="center"/>
    </xf>
    <xf numFmtId="259" fontId="67" fillId="0" borderId="29" xfId="1297" applyNumberFormat="1" applyFont="1" applyFill="1" applyBorder="1" applyAlignment="1">
      <alignment horizontal="right" vertical="center"/>
    </xf>
    <xf numFmtId="176" fontId="67" fillId="0" borderId="169" xfId="1948" applyNumberFormat="1" applyFont="1" applyFill="1" applyBorder="1" applyAlignment="1">
      <alignment horizontal="right" vertical="center"/>
    </xf>
    <xf numFmtId="176" fontId="67" fillId="0" borderId="161" xfId="1948" applyNumberFormat="1" applyFont="1" applyFill="1" applyBorder="1" applyAlignment="1">
      <alignment horizontal="right" vertical="center"/>
    </xf>
    <xf numFmtId="176" fontId="67" fillId="0" borderId="160"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6" fontId="67" fillId="0" borderId="170" xfId="1948" applyNumberFormat="1" applyFont="1" applyFill="1" applyBorder="1" applyAlignment="1">
      <alignment horizontal="right" vertical="center"/>
    </xf>
    <xf numFmtId="10" fontId="67" fillId="0" borderId="0" xfId="29591" applyNumberFormat="1" applyFont="1" applyFill="1" applyBorder="1" applyAlignment="1">
      <alignment vertical="center"/>
    </xf>
    <xf numFmtId="260" fontId="67" fillId="0" borderId="146" xfId="29591" applyNumberFormat="1" applyFont="1" applyFill="1" applyBorder="1" applyAlignment="1">
      <alignment horizontal="right" vertical="center"/>
    </xf>
    <xf numFmtId="179" fontId="67" fillId="0" borderId="160" xfId="0" applyNumberFormat="1" applyFont="1" applyFill="1" applyBorder="1" applyAlignment="1">
      <alignment horizontal="right" vertical="center"/>
    </xf>
    <xf numFmtId="177" fontId="215" fillId="0" borderId="160" xfId="0" quotePrefix="1" applyNumberFormat="1" applyFont="1" applyFill="1" applyBorder="1" applyAlignment="1">
      <alignment horizontal="right" vertical="center"/>
    </xf>
    <xf numFmtId="176" fontId="67" fillId="0" borderId="169" xfId="29592" applyNumberFormat="1" applyFont="1" applyFill="1" applyBorder="1" applyAlignment="1">
      <alignment horizontal="right" vertical="center"/>
    </xf>
    <xf numFmtId="176" fontId="67" fillId="0" borderId="166" xfId="29592" applyNumberFormat="1" applyFont="1" applyFill="1" applyBorder="1" applyAlignment="1">
      <alignment horizontal="right" vertical="center"/>
    </xf>
    <xf numFmtId="259" fontId="67" fillId="0" borderId="169" xfId="29592" applyNumberFormat="1" applyFont="1" applyFill="1" applyBorder="1" applyAlignment="1">
      <alignment horizontal="right" vertical="center"/>
    </xf>
    <xf numFmtId="259" fontId="67" fillId="0" borderId="166" xfId="29592" applyNumberFormat="1" applyFont="1" applyFill="1" applyBorder="1" applyAlignment="1">
      <alignment horizontal="right" vertical="center"/>
    </xf>
    <xf numFmtId="179" fontId="67" fillId="0" borderId="160" xfId="0" applyNumberFormat="1" applyFont="1" applyFill="1" applyBorder="1" applyAlignment="1">
      <alignment vertical="center"/>
    </xf>
    <xf numFmtId="176" fontId="67" fillId="0" borderId="170" xfId="1297" applyNumberFormat="1" applyFont="1" applyFill="1" applyBorder="1" applyAlignment="1">
      <alignment horizontal="right" vertical="center"/>
    </xf>
    <xf numFmtId="41" fontId="67" fillId="0" borderId="161" xfId="29592" applyFont="1" applyFill="1" applyBorder="1" applyAlignment="1">
      <alignment horizontal="right" vertical="center"/>
    </xf>
    <xf numFmtId="176" fontId="67" fillId="0" borderId="160" xfId="1297" applyNumberFormat="1" applyFont="1" applyFill="1" applyBorder="1" applyAlignment="1">
      <alignment horizontal="right" vertical="center"/>
    </xf>
    <xf numFmtId="41" fontId="67" fillId="0" borderId="155" xfId="1297" applyNumberFormat="1" applyFont="1" applyFill="1" applyBorder="1" applyAlignment="1">
      <alignment horizontal="right" vertical="center"/>
    </xf>
    <xf numFmtId="259" fontId="67" fillId="0" borderId="170" xfId="1297" applyNumberFormat="1" applyFont="1" applyFill="1" applyBorder="1" applyAlignment="1">
      <alignment horizontal="right" vertical="center"/>
    </xf>
    <xf numFmtId="10" fontId="67" fillId="0" borderId="160" xfId="0" applyNumberFormat="1" applyFont="1" applyFill="1" applyBorder="1" applyAlignment="1">
      <alignment vertical="center"/>
    </xf>
    <xf numFmtId="176" fontId="67" fillId="0" borderId="29" xfId="29592" applyNumberFormat="1" applyFont="1" applyFill="1" applyBorder="1" applyAlignment="1">
      <alignment horizontal="right" vertical="center"/>
    </xf>
    <xf numFmtId="176" fontId="67" fillId="0" borderId="13" xfId="29592" applyNumberFormat="1" applyFont="1" applyFill="1" applyBorder="1" applyAlignment="1">
      <alignment horizontal="right" vertical="center"/>
    </xf>
    <xf numFmtId="176" fontId="67" fillId="0" borderId="33" xfId="29592" applyNumberFormat="1" applyFont="1" applyFill="1" applyBorder="1" applyAlignment="1">
      <alignment horizontal="right" vertical="center"/>
    </xf>
    <xf numFmtId="41" fontId="67" fillId="0" borderId="0" xfId="29592" applyFont="1" applyFill="1" applyBorder="1" applyAlignment="1">
      <alignment horizontal="right" vertical="center"/>
    </xf>
    <xf numFmtId="176" fontId="67" fillId="0" borderId="23" xfId="29592" applyNumberFormat="1" applyFont="1" applyFill="1" applyBorder="1" applyAlignment="1">
      <alignment horizontal="right" vertical="center"/>
    </xf>
    <xf numFmtId="259" fontId="67" fillId="0" borderId="146" xfId="29592" applyNumberFormat="1" applyFont="1" applyFill="1" applyBorder="1" applyAlignment="1">
      <alignment horizontal="right" vertical="center"/>
    </xf>
    <xf numFmtId="259" fontId="67" fillId="0" borderId="0" xfId="29592" applyNumberFormat="1" applyFont="1" applyFill="1" applyBorder="1" applyAlignment="1">
      <alignment horizontal="right" vertical="center"/>
    </xf>
    <xf numFmtId="10" fontId="67" fillId="0" borderId="29" xfId="29591" applyNumberFormat="1" applyFont="1" applyFill="1" applyBorder="1" applyAlignment="1">
      <alignment vertical="center"/>
    </xf>
    <xf numFmtId="259" fontId="67" fillId="0" borderId="13" xfId="1297" applyNumberFormat="1" applyFont="1" applyFill="1" applyBorder="1" applyAlignment="1" applyProtection="1">
      <alignment horizontal="right" vertical="center"/>
    </xf>
    <xf numFmtId="41" fontId="67" fillId="0" borderId="0" xfId="29592" applyFont="1" applyFill="1" applyBorder="1" applyAlignment="1">
      <alignment vertical="center"/>
    </xf>
    <xf numFmtId="0" fontId="67" fillId="0" borderId="146" xfId="29798" applyFont="1" applyFill="1" applyBorder="1" applyAlignment="1">
      <alignment vertical="center" wrapText="1"/>
    </xf>
    <xf numFmtId="2" fontId="67" fillId="0" borderId="29" xfId="29798" applyNumberFormat="1" applyFont="1" applyFill="1" applyBorder="1" applyAlignment="1">
      <alignment vertical="center" wrapText="1"/>
    </xf>
    <xf numFmtId="2" fontId="67" fillId="0" borderId="13" xfId="29798" applyNumberFormat="1" applyFont="1" applyFill="1" applyBorder="1" applyAlignment="1">
      <alignment vertical="center" wrapText="1"/>
    </xf>
    <xf numFmtId="177" fontId="67" fillId="0" borderId="0" xfId="29592" applyNumberFormat="1" applyFont="1" applyFill="1" applyBorder="1" applyAlignment="1">
      <alignment horizontal="right" vertical="center"/>
    </xf>
    <xf numFmtId="176" fontId="67" fillId="0" borderId="29" xfId="7" applyNumberFormat="1" applyFont="1" applyFill="1" applyBorder="1" applyAlignment="1">
      <alignment horizontal="right" vertical="center"/>
    </xf>
    <xf numFmtId="259" fontId="67" fillId="0" borderId="169" xfId="1234" applyNumberFormat="1" applyFont="1" applyFill="1" applyBorder="1" applyAlignment="1">
      <alignment horizontal="right" vertical="center"/>
    </xf>
    <xf numFmtId="259" fontId="67" fillId="0" borderId="166" xfId="1234" applyNumberFormat="1" applyFont="1" applyFill="1" applyBorder="1" applyAlignment="1">
      <alignment horizontal="right" vertical="center"/>
    </xf>
    <xf numFmtId="176" fontId="67" fillId="0" borderId="161" xfId="1946" applyNumberFormat="1" applyFont="1" applyFill="1" applyBorder="1" applyAlignment="1">
      <alignment horizontal="right" vertical="center"/>
    </xf>
    <xf numFmtId="176" fontId="67" fillId="0" borderId="155" xfId="1234" applyNumberFormat="1" applyFont="1" applyFill="1" applyBorder="1" applyAlignment="1">
      <alignment horizontal="right" vertical="center"/>
    </xf>
    <xf numFmtId="176" fontId="67" fillId="46" borderId="160" xfId="0" applyNumberFormat="1" applyFont="1" applyFill="1" applyBorder="1" applyAlignment="1">
      <alignment horizontal="right" vertical="center" indent="1"/>
    </xf>
    <xf numFmtId="176" fontId="67" fillId="0" borderId="160" xfId="0" applyNumberFormat="1" applyFont="1" applyFill="1" applyBorder="1" applyAlignment="1">
      <alignment horizontal="right" vertical="center" indent="1"/>
    </xf>
    <xf numFmtId="177" fontId="215" fillId="46" borderId="155" xfId="0" quotePrefix="1" applyNumberFormat="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259" fontId="67" fillId="0" borderId="170" xfId="29591" applyNumberFormat="1" applyFont="1" applyFill="1" applyBorder="1" applyAlignment="1">
      <alignment horizontal="right" vertical="center"/>
    </xf>
    <xf numFmtId="176" fontId="67" fillId="0" borderId="170" xfId="1946" applyNumberFormat="1" applyFont="1" applyFill="1" applyBorder="1" applyAlignment="1">
      <alignment horizontal="right" vertical="center"/>
    </xf>
    <xf numFmtId="176" fontId="67" fillId="0" borderId="160" xfId="1946" applyNumberFormat="1" applyFont="1" applyFill="1" applyBorder="1" applyAlignment="1">
      <alignment horizontal="right" vertical="center"/>
    </xf>
    <xf numFmtId="176" fontId="67" fillId="0" borderId="155"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6" fontId="67" fillId="0" borderId="170" xfId="29592" applyNumberFormat="1" applyFont="1" applyFill="1" applyBorder="1" applyAlignment="1">
      <alignment horizontal="right" vertical="center"/>
    </xf>
    <xf numFmtId="176" fontId="67" fillId="0" borderId="155" xfId="29591" applyNumberFormat="1" applyFont="1" applyFill="1" applyBorder="1" applyAlignment="1">
      <alignment horizontal="right" vertical="center"/>
    </xf>
    <xf numFmtId="177" fontId="215" fillId="46" borderId="160" xfId="0" quotePrefix="1" applyNumberFormat="1" applyFont="1" applyFill="1" applyBorder="1" applyAlignment="1">
      <alignment horizontal="right" vertical="center"/>
    </xf>
    <xf numFmtId="259" fontId="67" fillId="46" borderId="171" xfId="29591" applyNumberFormat="1" applyFont="1" applyFill="1" applyBorder="1" applyAlignment="1">
      <alignment horizontal="right" vertical="center"/>
    </xf>
    <xf numFmtId="259" fontId="67" fillId="0" borderId="171" xfId="29591" applyNumberFormat="1" applyFont="1" applyFill="1" applyBorder="1" applyAlignment="1">
      <alignment horizontal="right" vertical="center"/>
    </xf>
    <xf numFmtId="176" fontId="67" fillId="46" borderId="171" xfId="1946" applyNumberFormat="1" applyFont="1" applyFill="1" applyBorder="1" applyAlignment="1">
      <alignment horizontal="right" vertical="center"/>
    </xf>
    <xf numFmtId="176" fontId="67" fillId="0" borderId="171" xfId="1946" applyNumberFormat="1" applyFont="1" applyFill="1" applyBorder="1" applyAlignment="1">
      <alignment horizontal="right" vertical="center"/>
    </xf>
    <xf numFmtId="176" fontId="67" fillId="46" borderId="161" xfId="1946" applyNumberFormat="1" applyFont="1" applyFill="1" applyBorder="1" applyAlignment="1">
      <alignment horizontal="right" vertical="center"/>
    </xf>
    <xf numFmtId="176" fontId="67" fillId="46" borderId="160" xfId="1946" applyNumberFormat="1" applyFont="1" applyFill="1" applyBorder="1" applyAlignment="1">
      <alignment horizontal="right" vertical="center"/>
    </xf>
    <xf numFmtId="176" fontId="67" fillId="46" borderId="155" xfId="1946" applyNumberFormat="1" applyFont="1" applyFill="1" applyBorder="1" applyAlignment="1">
      <alignment horizontal="right" vertical="center"/>
    </xf>
    <xf numFmtId="179" fontId="67" fillId="46" borderId="160" xfId="1946" applyNumberFormat="1" applyFont="1" applyFill="1" applyBorder="1" applyAlignment="1">
      <alignment horizontal="right" vertical="center"/>
    </xf>
    <xf numFmtId="176" fontId="67" fillId="46" borderId="171" xfId="29591" quotePrefix="1" applyNumberFormat="1" applyFont="1" applyFill="1" applyBorder="1" applyAlignment="1">
      <alignment horizontal="right" vertical="center"/>
    </xf>
    <xf numFmtId="176" fontId="67" fillId="0" borderId="171" xfId="29591" quotePrefix="1" applyNumberFormat="1" applyFont="1" applyFill="1" applyBorder="1" applyAlignment="1">
      <alignment horizontal="right" vertical="center"/>
    </xf>
    <xf numFmtId="176" fontId="67" fillId="46" borderId="161" xfId="1946" quotePrefix="1" applyNumberFormat="1" applyFont="1" applyFill="1" applyBorder="1" applyAlignment="1">
      <alignment horizontal="right" vertical="center"/>
    </xf>
    <xf numFmtId="176" fontId="67" fillId="0" borderId="161" xfId="1946" quotePrefix="1" applyNumberFormat="1" applyFont="1" applyFill="1" applyBorder="1" applyAlignment="1">
      <alignment horizontal="right" vertical="center"/>
    </xf>
    <xf numFmtId="176" fontId="67" fillId="46" borderId="160" xfId="1946" quotePrefix="1" applyNumberFormat="1" applyFont="1" applyFill="1" applyBorder="1" applyAlignment="1">
      <alignment horizontal="right" vertical="center"/>
    </xf>
    <xf numFmtId="176" fontId="67" fillId="0" borderId="160" xfId="1946" quotePrefix="1" applyNumberFormat="1" applyFont="1" applyFill="1" applyBorder="1" applyAlignment="1">
      <alignment horizontal="right" vertical="center"/>
    </xf>
    <xf numFmtId="176" fontId="67" fillId="46" borderId="155" xfId="1946" quotePrefix="1" applyNumberFormat="1" applyFont="1" applyFill="1" applyBorder="1" applyAlignment="1">
      <alignment horizontal="right" vertical="center"/>
    </xf>
    <xf numFmtId="176" fontId="67" fillId="0" borderId="155" xfId="1946" quotePrefix="1" applyNumberFormat="1" applyFont="1" applyFill="1" applyBorder="1" applyAlignment="1">
      <alignment horizontal="right" vertical="center"/>
    </xf>
    <xf numFmtId="176" fontId="67" fillId="46" borderId="161" xfId="29591" quotePrefix="1" applyNumberFormat="1" applyFont="1" applyFill="1" applyBorder="1" applyAlignment="1">
      <alignment horizontal="right" vertical="center"/>
    </xf>
    <xf numFmtId="176" fontId="67" fillId="0" borderId="161" xfId="29591" quotePrefix="1" applyNumberFormat="1" applyFont="1" applyFill="1" applyBorder="1" applyAlignment="1">
      <alignment horizontal="right" vertical="center"/>
    </xf>
    <xf numFmtId="176" fontId="67" fillId="0" borderId="168" xfId="1948" applyNumberFormat="1" applyFont="1" applyFill="1" applyBorder="1" applyAlignment="1">
      <alignment horizontal="right" vertical="center"/>
    </xf>
    <xf numFmtId="176" fontId="215" fillId="0" borderId="160" xfId="0" quotePrefix="1" applyNumberFormat="1" applyFont="1" applyFill="1" applyBorder="1" applyAlignment="1">
      <alignment horizontal="right" vertical="center"/>
    </xf>
    <xf numFmtId="176" fontId="215" fillId="0" borderId="155" xfId="0" quotePrefix="1" applyNumberFormat="1" applyFont="1" applyFill="1" applyBorder="1" applyAlignment="1">
      <alignment horizontal="right" vertical="center"/>
    </xf>
    <xf numFmtId="176" fontId="67" fillId="0" borderId="160" xfId="29592" applyNumberFormat="1" applyFont="1" applyFill="1" applyBorder="1" applyAlignment="1">
      <alignment horizontal="right" vertical="center"/>
    </xf>
    <xf numFmtId="176" fontId="67" fillId="0" borderId="155" xfId="29592" applyNumberFormat="1" applyFont="1" applyFill="1" applyBorder="1" applyAlignment="1">
      <alignment horizontal="right" vertical="center"/>
    </xf>
    <xf numFmtId="176" fontId="67" fillId="0" borderId="172" xfId="1948" applyNumberFormat="1" applyFont="1" applyFill="1" applyBorder="1" applyAlignment="1">
      <alignment horizontal="right" vertical="center"/>
    </xf>
    <xf numFmtId="263" fontId="269" fillId="0" borderId="0" xfId="29592" applyNumberFormat="1" applyFont="1" applyFill="1" applyBorder="1" applyAlignment="1">
      <alignment vertical="center"/>
    </xf>
    <xf numFmtId="179" fontId="67" fillId="0" borderId="32" xfId="1297" applyNumberFormat="1" applyFont="1" applyFill="1" applyBorder="1" applyAlignment="1">
      <alignment horizontal="right" vertical="center"/>
    </xf>
    <xf numFmtId="176" fontId="36" fillId="0" borderId="0" xfId="0" applyNumberFormat="1" applyFont="1" applyFill="1" applyAlignment="1">
      <alignment vertical="center"/>
    </xf>
    <xf numFmtId="10" fontId="36" fillId="0" borderId="0" xfId="1231" applyNumberFormat="1" applyFont="1" applyFill="1" applyAlignment="1">
      <alignment vertical="center"/>
    </xf>
    <xf numFmtId="176" fontId="67" fillId="46" borderId="0" xfId="0" applyNumberFormat="1" applyFont="1" applyFill="1" applyAlignment="1">
      <alignment horizontal="right" vertical="center"/>
    </xf>
    <xf numFmtId="0" fontId="258" fillId="43" borderId="0" xfId="1951" applyFont="1" applyFill="1" applyAlignment="1" applyProtection="1">
      <alignmen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15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CCCC"/>
      <color rgb="FFF5862B"/>
      <color rgb="FFF7994B"/>
      <color rgb="FFFFCCFF"/>
      <color rgb="FF919294"/>
      <color rgb="FF99CCFF"/>
      <color rgb="FF1F497D"/>
      <color rgb="FFEAEAEA"/>
      <color rgb="FFE46C0A"/>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52649;&#45817;&#44552; &#54788;&#54889;(&#44536;&#47353; &#48143; &#51008;&#54665;)'!Print_Area"/><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2020.</a:t>
          </a:r>
          <a:r>
            <a:rPr lang="en-US" altLang="ko-KR" sz="1600" b="1" i="0" strike="noStrike" baseline="0">
              <a:solidFill>
                <a:srgbClr val="C00000"/>
              </a:solidFill>
              <a:effectLst/>
              <a:latin typeface="Arial" pitchFamily="34" charset="0"/>
              <a:ea typeface="하나 M"/>
              <a:cs typeface="Arial" pitchFamily="34" charset="0"/>
            </a:rPr>
            <a:t> 4Q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35</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35</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35</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35</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35</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29</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29</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29</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29</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29</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29</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1292225</xdr:colOff>
      <xdr:row>2</xdr:row>
      <xdr:rowOff>375</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8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8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8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8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8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8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8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8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8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8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6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6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6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6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6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6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69"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70"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71"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72"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7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7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7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7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87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87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8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8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7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7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7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7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7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8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8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8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8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8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8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8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8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8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8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1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1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1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1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1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1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1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1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1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1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2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2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2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2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2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2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2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2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2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2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3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3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3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3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3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3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3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3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3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3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5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5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5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5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5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5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5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5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5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5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6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6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6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6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6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6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6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6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6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6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7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1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7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2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4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5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7"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8"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7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7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7"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8"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9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9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9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29</xdr:col>
      <xdr:colOff>142875</xdr:colOff>
      <xdr:row>35</xdr:row>
      <xdr:rowOff>40298</xdr:rowOff>
    </xdr:to>
    <xdr:sp macro="" textlink="">
      <xdr:nvSpPr>
        <xdr:cNvPr id="29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0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0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0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0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0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0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0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0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30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29</xdr:col>
      <xdr:colOff>142875</xdr:colOff>
      <xdr:row>35</xdr:row>
      <xdr:rowOff>40298</xdr:rowOff>
    </xdr:to>
    <xdr:sp macro="" textlink="">
      <xdr:nvSpPr>
        <xdr:cNvPr id="34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4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4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4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4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4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4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40298</xdr:rowOff>
    </xdr:to>
    <xdr:sp macro="" textlink="">
      <xdr:nvSpPr>
        <xdr:cNvPr id="34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29</xdr:col>
      <xdr:colOff>142875</xdr:colOff>
      <xdr:row>35</xdr:row>
      <xdr:rowOff>50556</xdr:rowOff>
    </xdr:to>
    <xdr:sp macro="" textlink="">
      <xdr:nvSpPr>
        <xdr:cNvPr id="34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34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5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5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7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38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8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8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8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8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8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8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38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38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38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8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8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8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8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8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88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8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89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9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89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9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89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9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89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9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89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89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90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390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390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39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39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0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0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1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1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1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2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2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2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2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2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2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2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3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5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5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5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5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2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2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42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2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42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2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42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3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43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3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43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3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43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3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43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3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43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43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43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1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2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2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2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2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2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2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2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2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2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2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3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3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3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433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433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3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3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4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4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5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5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46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46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5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5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5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5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9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9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9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69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6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2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2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472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472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27</xdr:col>
      <xdr:colOff>0</xdr:colOff>
      <xdr:row>34</xdr:row>
      <xdr:rowOff>0</xdr:rowOff>
    </xdr:from>
    <xdr:to>
      <xdr:col>29</xdr:col>
      <xdr:colOff>142875</xdr:colOff>
      <xdr:row>35</xdr:row>
      <xdr:rowOff>40298</xdr:rowOff>
    </xdr:to>
    <xdr:sp macro="" textlink="">
      <xdr:nvSpPr>
        <xdr:cNvPr id="47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47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47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47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47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47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47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47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47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47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6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6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6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6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6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27</xdr:col>
      <xdr:colOff>0</xdr:colOff>
      <xdr:row>34</xdr:row>
      <xdr:rowOff>0</xdr:rowOff>
    </xdr:from>
    <xdr:to>
      <xdr:col>29</xdr:col>
      <xdr:colOff>142875</xdr:colOff>
      <xdr:row>35</xdr:row>
      <xdr:rowOff>40298</xdr:rowOff>
    </xdr:to>
    <xdr:sp macro="" textlink="">
      <xdr:nvSpPr>
        <xdr:cNvPr id="51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51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51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51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51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51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51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40298</xdr:rowOff>
    </xdr:to>
    <xdr:sp macro="" textlink="">
      <xdr:nvSpPr>
        <xdr:cNvPr id="51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29</xdr:col>
      <xdr:colOff>142875</xdr:colOff>
      <xdr:row>35</xdr:row>
      <xdr:rowOff>50556</xdr:rowOff>
    </xdr:to>
    <xdr:sp macro="" textlink="">
      <xdr:nvSpPr>
        <xdr:cNvPr id="51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51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8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8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8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4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4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4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4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4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28</xdr:col>
      <xdr:colOff>0</xdr:colOff>
      <xdr:row>34</xdr:row>
      <xdr:rowOff>0</xdr:rowOff>
    </xdr:from>
    <xdr:to>
      <xdr:col>29</xdr:col>
      <xdr:colOff>142875</xdr:colOff>
      <xdr:row>35</xdr:row>
      <xdr:rowOff>40298</xdr:rowOff>
    </xdr:to>
    <xdr:sp macro="" textlink="">
      <xdr:nvSpPr>
        <xdr:cNvPr id="55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5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55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5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55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5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55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5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55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6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56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6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56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6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56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56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28</xdr:col>
      <xdr:colOff>0</xdr:colOff>
      <xdr:row>34</xdr:row>
      <xdr:rowOff>0</xdr:rowOff>
    </xdr:from>
    <xdr:ext cx="142875" cy="173648"/>
    <xdr:sp macro="" textlink="">
      <xdr:nvSpPr>
        <xdr:cNvPr id="56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1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1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1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1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1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3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2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2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2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28</xdr:col>
      <xdr:colOff>0</xdr:colOff>
      <xdr:row>34</xdr:row>
      <xdr:rowOff>0</xdr:rowOff>
    </xdr:from>
    <xdr:to>
      <xdr:col>29</xdr:col>
      <xdr:colOff>142875</xdr:colOff>
      <xdr:row>35</xdr:row>
      <xdr:rowOff>40298</xdr:rowOff>
    </xdr:to>
    <xdr:sp macro="" textlink="">
      <xdr:nvSpPr>
        <xdr:cNvPr id="60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60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60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60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60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60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60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40298</xdr:rowOff>
    </xdr:to>
    <xdr:sp macro="" textlink="">
      <xdr:nvSpPr>
        <xdr:cNvPr id="60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29</xdr:col>
      <xdr:colOff>142875</xdr:colOff>
      <xdr:row>35</xdr:row>
      <xdr:rowOff>50556</xdr:rowOff>
    </xdr:to>
    <xdr:sp macro="" textlink="">
      <xdr:nvSpPr>
        <xdr:cNvPr id="60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28</xdr:col>
      <xdr:colOff>0</xdr:colOff>
      <xdr:row>34</xdr:row>
      <xdr:rowOff>0</xdr:rowOff>
    </xdr:from>
    <xdr:ext cx="142875" cy="173648"/>
    <xdr:sp macro="" textlink="">
      <xdr:nvSpPr>
        <xdr:cNvPr id="60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4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4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4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6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6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6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64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4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4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4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4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4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4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4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4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64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7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8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8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8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8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8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8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8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8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8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8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9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9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9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49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49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4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4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5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5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6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6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7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7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7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7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7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7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7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7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7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7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7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68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68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68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8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8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8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8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8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8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8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8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8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8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8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8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9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69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69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69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1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1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1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1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1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1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1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1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1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2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2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2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2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2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692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692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69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69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0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0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1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1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72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72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2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2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73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73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4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4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4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4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4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4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4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5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5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5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5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5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5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5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35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35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3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3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4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4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5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5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6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6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5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5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5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5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5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6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6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6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6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6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6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6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6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6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6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7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7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7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7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7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7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7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7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7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7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8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8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8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8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8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8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8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8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8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8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9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9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9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9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9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9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9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9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9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9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0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0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0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0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0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0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0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0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0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0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1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1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1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1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1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1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1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1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1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1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2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2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2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2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2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2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2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2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2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2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3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3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3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3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3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3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3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3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3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3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4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4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4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4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4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4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4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4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4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4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5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7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7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7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7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7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8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8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8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8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8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8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8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8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8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778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779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7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7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8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8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9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9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0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0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8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8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8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9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9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9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9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9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9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9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9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9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9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0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0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0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0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0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0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0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0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0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0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1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1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1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1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1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1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1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1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1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1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2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2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2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2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2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2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2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2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2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2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3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3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3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3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3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3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3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3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3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3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4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4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4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4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4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4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4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4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4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4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5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5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5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5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5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5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5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5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5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5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6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6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6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6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6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6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6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6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6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6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7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7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7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7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7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7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7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7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7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7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8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8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8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1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1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0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0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0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1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1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1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1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1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1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1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1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1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1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2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22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22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2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2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3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3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4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4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1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2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2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2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2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2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2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2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2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2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2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3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3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3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3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3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3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3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3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3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3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4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4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4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4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4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4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4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4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4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4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5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5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5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5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5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5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5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5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5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5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6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6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6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6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6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6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6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6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6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6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7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7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7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7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7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7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7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7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7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7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8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8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8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8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8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8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8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8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8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8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9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9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9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9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9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9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9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9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59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59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0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60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0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60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0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60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0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60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0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60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1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61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1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61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61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3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4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4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4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4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4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4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4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4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4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4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5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5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5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5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5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7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5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5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5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5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5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5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5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5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5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6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6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6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6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6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6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6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6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6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6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7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7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7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7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7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7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7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7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7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7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8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8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8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8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8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8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8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8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8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8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9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9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9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9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9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9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9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9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99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99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0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0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0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0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0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0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0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0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0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0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1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1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1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1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1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1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1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1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1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1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2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2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2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2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2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2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2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2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2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2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3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3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3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3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3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3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3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3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3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3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4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4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4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4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4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04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04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7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7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7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7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7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7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7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7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7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8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8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8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8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8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08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08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8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8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8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8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8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8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8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9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9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9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9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9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9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9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9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39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39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0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0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0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0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0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0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0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0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0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0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1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1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1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1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1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1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1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1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1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1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2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2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2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2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2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2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2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2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2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2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3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3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3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3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3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3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3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3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3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3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4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4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4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4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4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4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4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4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4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4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5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5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5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5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5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5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5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5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5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5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6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6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6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6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6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6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6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6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6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6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7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7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7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7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7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7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7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47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47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0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0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0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0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0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0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09"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10"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11"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12"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13"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14"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15"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16"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9517" name="Text Box 3"/>
        <xdr:cNvSpPr txBox="1">
          <a:spLocks noChangeArrowheads="1"/>
        </xdr:cNvSpPr>
      </xdr:nvSpPr>
      <xdr:spPr bwMode="auto">
        <a:xfrm>
          <a:off x="601027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9518" name="Text Box 16"/>
        <xdr:cNvSpPr txBox="1">
          <a:spLocks noChangeArrowheads="1"/>
        </xdr:cNvSpPr>
      </xdr:nvSpPr>
      <xdr:spPr bwMode="auto">
        <a:xfrm>
          <a:off x="601027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1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1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1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1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1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2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2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2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2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2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2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2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2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2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2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3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3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3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3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3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3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3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3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3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3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4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4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4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4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4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4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4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4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4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4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5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5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5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5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5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5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5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5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5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5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6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6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6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6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6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6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6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6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6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6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7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7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7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7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7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7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7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7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7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7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8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8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8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8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8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8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8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8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8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8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9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9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9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9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9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9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9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9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9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9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0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0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0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0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0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05"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06"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07"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08"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09"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10"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11"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12"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13" name="Text Box 3"/>
        <xdr:cNvSpPr txBox="1">
          <a:spLocks noChangeArrowheads="1"/>
        </xdr:cNvSpPr>
      </xdr:nvSpPr>
      <xdr:spPr bwMode="auto">
        <a:xfrm>
          <a:off x="601027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14" name="Text Box 16"/>
        <xdr:cNvSpPr txBox="1">
          <a:spLocks noChangeArrowheads="1"/>
        </xdr:cNvSpPr>
      </xdr:nvSpPr>
      <xdr:spPr bwMode="auto">
        <a:xfrm>
          <a:off x="601027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1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1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1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1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1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2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2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2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2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2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2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2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2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2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2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3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3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3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3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3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3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3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3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3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3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4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4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4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4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4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4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4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4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4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4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5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5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5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5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5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5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5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5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5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5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6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6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6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6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6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6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6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6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6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6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7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7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7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7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7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7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7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7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7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7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8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8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8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8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8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8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8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8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8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8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9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9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9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9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9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9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9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9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89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89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90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901"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902"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903"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904"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905"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906"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907"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908"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9909" name="Text Box 3"/>
        <xdr:cNvSpPr txBox="1">
          <a:spLocks noChangeArrowheads="1"/>
        </xdr:cNvSpPr>
      </xdr:nvSpPr>
      <xdr:spPr bwMode="auto">
        <a:xfrm>
          <a:off x="601027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9910" name="Text Box 16"/>
        <xdr:cNvSpPr txBox="1">
          <a:spLocks noChangeArrowheads="1"/>
        </xdr:cNvSpPr>
      </xdr:nvSpPr>
      <xdr:spPr bwMode="auto">
        <a:xfrm>
          <a:off x="6010275"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99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99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99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99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99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99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99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99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99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99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3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3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3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3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3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4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4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4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4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4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4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4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4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4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994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995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99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99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0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0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1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1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2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2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2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2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3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3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103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3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3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3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3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3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3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3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3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103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6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6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6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7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7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7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7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7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7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7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7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7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7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8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38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38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3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3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4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4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5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5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6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6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6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6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07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07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107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7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7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7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7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7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7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07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07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107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7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7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79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0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80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0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80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0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80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0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80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0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80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1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81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1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081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081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8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8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09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09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0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0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1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1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1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1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2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2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2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2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2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2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2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112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2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2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2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2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2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2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2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2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112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3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3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3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3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3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3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3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3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3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4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4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4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4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4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24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24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2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2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3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3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4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4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5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5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5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5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6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6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116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6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6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6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6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6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6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16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16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116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6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6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6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6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6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6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6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7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7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7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7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7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7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7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167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167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6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6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7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7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8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8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19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19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19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19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0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0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twoCellAnchor editAs="oneCell">
    <xdr:from>
      <xdr:col>30</xdr:col>
      <xdr:colOff>0</xdr:colOff>
      <xdr:row>34</xdr:row>
      <xdr:rowOff>0</xdr:rowOff>
    </xdr:from>
    <xdr:to>
      <xdr:col>30</xdr:col>
      <xdr:colOff>142875</xdr:colOff>
      <xdr:row>35</xdr:row>
      <xdr:rowOff>40298</xdr:rowOff>
    </xdr:to>
    <xdr:sp macro="" textlink="">
      <xdr:nvSpPr>
        <xdr:cNvPr id="120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20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20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20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20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20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20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40298</xdr:rowOff>
    </xdr:to>
    <xdr:sp macro="" textlink="">
      <xdr:nvSpPr>
        <xdr:cNvPr id="120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142875</xdr:colOff>
      <xdr:row>35</xdr:row>
      <xdr:rowOff>50556</xdr:rowOff>
    </xdr:to>
    <xdr:sp macro="" textlink="">
      <xdr:nvSpPr>
        <xdr:cNvPr id="120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30</xdr:col>
      <xdr:colOff>0</xdr:colOff>
      <xdr:row>34</xdr:row>
      <xdr:rowOff>0</xdr:rowOff>
    </xdr:from>
    <xdr:ext cx="142875" cy="173648"/>
    <xdr:sp macro="" textlink="">
      <xdr:nvSpPr>
        <xdr:cNvPr id="120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0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0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0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0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0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0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0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09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09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09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09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09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10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10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10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10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10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10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10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10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10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2820"/>
    <xdr:sp macro="" textlink="">
      <xdr:nvSpPr>
        <xdr:cNvPr id="1210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30</xdr:col>
      <xdr:colOff>0</xdr:colOff>
      <xdr:row>34</xdr:row>
      <xdr:rowOff>0</xdr:rowOff>
    </xdr:from>
    <xdr:ext cx="142875" cy="183078"/>
    <xdr:sp macro="" textlink="">
      <xdr:nvSpPr>
        <xdr:cNvPr id="1211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1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1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2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2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3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3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4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4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4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4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4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34</xdr:row>
      <xdr:rowOff>0</xdr:rowOff>
    </xdr:from>
    <xdr:ext cx="142875" cy="173648"/>
    <xdr:sp macro="" textlink="">
      <xdr:nvSpPr>
        <xdr:cNvPr id="124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30</xdr:col>
      <xdr:colOff>0</xdr:colOff>
      <xdr:row>34</xdr:row>
      <xdr:rowOff>0</xdr:rowOff>
    </xdr:from>
    <xdr:ext cx="142875" cy="183906"/>
    <xdr:sp macro="" textlink="">
      <xdr:nvSpPr>
        <xdr:cNvPr id="124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4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4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5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30</xdr:col>
      <xdr:colOff>0</xdr:colOff>
      <xdr:row>51</xdr:row>
      <xdr:rowOff>0</xdr:rowOff>
    </xdr:from>
    <xdr:ext cx="142875" cy="172183"/>
    <xdr:sp macro="" textlink="">
      <xdr:nvSpPr>
        <xdr:cNvPr id="125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30</xdr:col>
      <xdr:colOff>0</xdr:colOff>
      <xdr:row>51</xdr:row>
      <xdr:rowOff>66675</xdr:rowOff>
    </xdr:from>
    <xdr:ext cx="142875" cy="182441"/>
    <xdr:sp macro="" textlink="">
      <xdr:nvSpPr>
        <xdr:cNvPr id="125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P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10.15" customHeight="1">
      <c r="A1" s="195"/>
      <c r="B1" s="195"/>
      <c r="C1" s="195"/>
      <c r="D1" s="195"/>
      <c r="E1" s="195"/>
      <c r="F1" s="195"/>
      <c r="G1" s="195"/>
      <c r="H1" s="195"/>
      <c r="I1" s="195"/>
      <c r="J1" s="195"/>
      <c r="K1" s="195"/>
      <c r="L1" s="195"/>
      <c r="M1" s="195"/>
    </row>
    <row r="2" spans="1:13" ht="10.15" customHeight="1">
      <c r="A2" s="195"/>
      <c r="B2" s="195"/>
      <c r="C2" s="195"/>
      <c r="D2" s="195"/>
      <c r="E2" s="195"/>
      <c r="F2" s="195"/>
      <c r="G2" s="195"/>
      <c r="H2" s="195"/>
      <c r="I2" s="195"/>
      <c r="J2" s="195"/>
      <c r="K2" s="195"/>
      <c r="L2" s="195"/>
      <c r="M2" s="195"/>
    </row>
    <row r="3" spans="1:13" ht="10.15" customHeight="1">
      <c r="A3" s="195"/>
      <c r="B3" s="195"/>
      <c r="C3" s="195"/>
      <c r="D3" s="195"/>
      <c r="E3" s="195"/>
      <c r="F3" s="195"/>
      <c r="G3" s="195"/>
      <c r="H3" s="195"/>
      <c r="I3" s="195"/>
      <c r="J3" s="195"/>
      <c r="K3" s="195"/>
      <c r="L3" s="195"/>
      <c r="M3" s="195"/>
    </row>
    <row r="4" spans="1:13" ht="10.15" customHeight="1">
      <c r="A4" s="195"/>
      <c r="B4" s="195"/>
      <c r="C4" s="195"/>
      <c r="D4" s="195"/>
      <c r="E4" s="195"/>
      <c r="F4" s="195"/>
      <c r="G4" s="195"/>
      <c r="H4" s="195"/>
      <c r="I4" s="195"/>
      <c r="J4" s="195"/>
      <c r="K4" s="195"/>
      <c r="L4" s="195"/>
      <c r="M4" s="195"/>
    </row>
    <row r="5" spans="1:13" ht="10.15" customHeight="1">
      <c r="A5" s="195"/>
      <c r="B5" s="195"/>
      <c r="C5" s="195"/>
      <c r="D5" s="195"/>
      <c r="E5" s="195"/>
      <c r="F5" s="195"/>
      <c r="G5" s="195"/>
      <c r="H5" s="195"/>
      <c r="I5" s="195"/>
      <c r="J5" s="195"/>
      <c r="K5" s="195"/>
      <c r="L5" s="195"/>
      <c r="M5" s="195"/>
    </row>
    <row r="6" spans="1:13" ht="10.15" customHeight="1">
      <c r="A6" s="195"/>
      <c r="B6" s="195"/>
      <c r="C6" s="195"/>
      <c r="D6" s="195"/>
      <c r="E6" s="195"/>
      <c r="F6" s="195"/>
      <c r="G6" s="195"/>
      <c r="H6" s="195"/>
      <c r="I6" s="195"/>
      <c r="J6" s="195"/>
      <c r="K6" s="195"/>
      <c r="L6" s="195"/>
      <c r="M6" s="195"/>
    </row>
    <row r="7" spans="1:13" ht="10.15" customHeight="1">
      <c r="A7" s="195"/>
      <c r="B7" s="195"/>
      <c r="C7" s="195"/>
      <c r="D7" s="195"/>
      <c r="E7" s="195"/>
      <c r="F7" s="195"/>
      <c r="G7" s="195"/>
      <c r="H7" s="195"/>
      <c r="I7" s="195"/>
      <c r="J7" s="195"/>
      <c r="K7" s="195"/>
      <c r="L7" s="195"/>
      <c r="M7" s="195"/>
    </row>
    <row r="8" spans="1:13" ht="10.15" customHeight="1">
      <c r="A8" s="195"/>
      <c r="B8" s="195"/>
      <c r="C8" s="195"/>
      <c r="D8" s="195"/>
      <c r="E8" s="195"/>
      <c r="F8" s="195"/>
      <c r="G8" s="195"/>
      <c r="H8" s="195"/>
      <c r="I8" s="195"/>
      <c r="J8" s="195"/>
      <c r="K8" s="195"/>
      <c r="L8" s="195"/>
      <c r="M8" s="195"/>
    </row>
    <row r="9" spans="1:13" ht="10.15" customHeight="1">
      <c r="A9" s="195"/>
      <c r="B9" s="195"/>
      <c r="C9" s="195"/>
      <c r="D9" s="195"/>
      <c r="E9" s="195"/>
      <c r="F9" s="195"/>
      <c r="G9" s="195"/>
      <c r="H9" s="195"/>
      <c r="I9" s="195"/>
      <c r="J9" s="195"/>
      <c r="K9" s="195"/>
      <c r="L9" s="195"/>
      <c r="M9" s="195"/>
    </row>
    <row r="10" spans="1:13" ht="10.15" customHeight="1">
      <c r="A10" s="195"/>
      <c r="B10" s="195"/>
      <c r="C10" s="195"/>
      <c r="D10" s="195"/>
      <c r="E10" s="195"/>
      <c r="F10" s="195"/>
      <c r="G10" s="195"/>
      <c r="H10" s="195"/>
      <c r="I10" s="195"/>
      <c r="J10" s="195"/>
      <c r="K10" s="195"/>
      <c r="L10" s="195"/>
      <c r="M10" s="195"/>
    </row>
    <row r="11" spans="1:13" ht="10.15" customHeight="1">
      <c r="A11" s="195"/>
      <c r="B11" s="195"/>
      <c r="C11" s="195"/>
      <c r="D11" s="195"/>
      <c r="E11" s="195"/>
      <c r="F11" s="195"/>
      <c r="G11" s="195"/>
      <c r="H11" s="195"/>
      <c r="I11" s="195"/>
      <c r="J11" s="195"/>
      <c r="K11" s="195"/>
      <c r="L11" s="195"/>
      <c r="M11" s="195"/>
    </row>
    <row r="12" spans="1:13" ht="10.15" customHeight="1">
      <c r="A12" s="195"/>
      <c r="B12" s="195"/>
      <c r="C12" s="195"/>
      <c r="D12" s="195"/>
      <c r="E12" s="195"/>
      <c r="F12" s="195"/>
      <c r="G12" s="195"/>
      <c r="H12" s="195"/>
      <c r="I12" s="195"/>
      <c r="J12" s="195"/>
      <c r="K12" s="195"/>
      <c r="L12" s="195"/>
      <c r="M12" s="195"/>
    </row>
    <row r="13" spans="1:13" ht="10.15" customHeight="1">
      <c r="A13" s="195"/>
      <c r="B13" s="195"/>
      <c r="C13" s="195"/>
      <c r="D13" s="195"/>
      <c r="E13" s="195"/>
      <c r="F13" s="195"/>
      <c r="G13" s="195"/>
      <c r="H13" s="195"/>
      <c r="I13" s="195"/>
      <c r="J13" s="195"/>
      <c r="K13" s="195"/>
      <c r="L13" s="195"/>
      <c r="M13" s="195"/>
    </row>
    <row r="14" spans="1:13" ht="10.15" customHeight="1">
      <c r="A14" s="195"/>
      <c r="B14" s="195"/>
      <c r="C14" s="195"/>
      <c r="D14" s="195"/>
      <c r="E14" s="195"/>
      <c r="F14" s="195"/>
      <c r="G14" s="195"/>
      <c r="H14" s="195"/>
      <c r="I14" s="195"/>
      <c r="J14" s="195"/>
      <c r="K14" s="195"/>
      <c r="L14" s="195"/>
      <c r="M14" s="195"/>
    </row>
    <row r="15" spans="1:13" ht="10.15" customHeight="1">
      <c r="A15" s="195"/>
      <c r="B15" s="195"/>
      <c r="C15" s="195"/>
      <c r="D15" s="195"/>
      <c r="E15" s="195"/>
      <c r="F15" s="195"/>
      <c r="G15" s="195"/>
      <c r="H15" s="195"/>
      <c r="I15" s="195"/>
      <c r="J15" s="195"/>
      <c r="K15" s="195"/>
      <c r="L15" s="195"/>
      <c r="M15" s="195"/>
    </row>
    <row r="16" spans="1:13" ht="10.15" customHeight="1">
      <c r="A16" s="195"/>
      <c r="B16" s="195"/>
      <c r="C16" s="195"/>
      <c r="D16" s="195"/>
      <c r="E16" s="195"/>
      <c r="F16" s="195"/>
      <c r="G16" s="195"/>
      <c r="H16" s="195"/>
      <c r="I16" s="195"/>
      <c r="J16" s="195"/>
      <c r="K16" s="195"/>
      <c r="L16" s="195"/>
      <c r="M16" s="195"/>
    </row>
    <row r="17" spans="1:15" ht="10.15" customHeight="1">
      <c r="A17" s="195"/>
      <c r="B17" s="195"/>
      <c r="C17" s="195"/>
      <c r="D17" s="195"/>
      <c r="E17" s="195"/>
      <c r="F17" s="195"/>
      <c r="G17" s="195"/>
      <c r="H17" s="195"/>
      <c r="I17" s="195"/>
      <c r="J17" s="195"/>
      <c r="K17" s="195"/>
      <c r="L17" s="195"/>
      <c r="M17" s="195"/>
    </row>
    <row r="18" spans="1:15" ht="10.15" customHeight="1">
      <c r="A18" s="195"/>
      <c r="B18" s="334"/>
      <c r="C18" s="334"/>
      <c r="D18" s="334"/>
      <c r="E18" s="334"/>
      <c r="F18" s="334"/>
      <c r="G18" s="334"/>
      <c r="H18" s="334"/>
      <c r="I18" s="334"/>
      <c r="J18" s="334"/>
      <c r="K18" s="334"/>
      <c r="L18" s="334"/>
      <c r="M18" s="334"/>
    </row>
    <row r="19" spans="1:15" ht="10.15" customHeight="1">
      <c r="A19" s="195"/>
      <c r="B19" s="334"/>
      <c r="C19" s="334"/>
      <c r="D19" s="334"/>
      <c r="E19" s="334"/>
      <c r="F19" s="334"/>
      <c r="G19" s="334"/>
      <c r="H19" s="334"/>
      <c r="I19" s="334"/>
      <c r="J19" s="334"/>
      <c r="K19" s="334"/>
      <c r="L19" s="334"/>
      <c r="M19" s="334"/>
    </row>
    <row r="20" spans="1:15" ht="10.15" customHeight="1">
      <c r="A20" s="195"/>
      <c r="B20" s="334"/>
      <c r="C20" s="334"/>
      <c r="D20" s="334"/>
      <c r="E20" s="334"/>
      <c r="F20" s="334"/>
      <c r="G20" s="334"/>
      <c r="H20" s="334"/>
      <c r="I20" s="334"/>
      <c r="J20" s="334"/>
      <c r="K20" s="334"/>
      <c r="L20" s="334"/>
      <c r="M20" s="334"/>
    </row>
    <row r="21" spans="1:15" ht="10.15" customHeight="1">
      <c r="A21" s="195"/>
      <c r="B21" s="334"/>
      <c r="C21" s="334"/>
      <c r="D21" s="334"/>
      <c r="E21" s="334"/>
      <c r="F21" s="334"/>
      <c r="G21" s="334"/>
      <c r="H21" s="334"/>
      <c r="I21" s="334"/>
      <c r="J21" s="334"/>
      <c r="K21" s="334"/>
      <c r="L21" s="334"/>
      <c r="M21" s="334"/>
    </row>
    <row r="22" spans="1:15" ht="10.15" customHeight="1">
      <c r="A22" s="195"/>
      <c r="B22" s="334"/>
      <c r="C22" s="334"/>
      <c r="D22" s="334"/>
      <c r="E22" s="334"/>
      <c r="F22" s="334"/>
      <c r="G22" s="334"/>
      <c r="H22" s="334"/>
      <c r="I22" s="334"/>
      <c r="J22" s="334"/>
      <c r="K22" s="334"/>
      <c r="L22" s="334"/>
      <c r="M22" s="334"/>
    </row>
    <row r="23" spans="1:15" ht="10.15" customHeight="1">
      <c r="A23" s="195"/>
      <c r="B23" s="334"/>
      <c r="C23" s="334"/>
      <c r="D23" s="334"/>
      <c r="E23" s="334"/>
      <c r="F23" s="334"/>
      <c r="G23" s="334"/>
      <c r="H23" s="334"/>
      <c r="I23" s="334"/>
      <c r="J23" s="334"/>
      <c r="K23" s="334"/>
      <c r="L23" s="334"/>
      <c r="M23" s="334"/>
    </row>
    <row r="24" spans="1:15" ht="10.15" customHeight="1">
      <c r="A24" s="195"/>
      <c r="B24" s="334"/>
      <c r="C24" s="334"/>
      <c r="D24" s="334"/>
      <c r="E24" s="334"/>
      <c r="F24" s="334"/>
      <c r="G24" s="334"/>
      <c r="H24" s="334"/>
      <c r="I24" s="335"/>
      <c r="J24" s="334"/>
      <c r="K24" s="334"/>
      <c r="L24" s="334"/>
      <c r="M24" s="334"/>
    </row>
    <row r="25" spans="1:15" ht="10.15" customHeight="1">
      <c r="A25" s="195"/>
      <c r="B25" s="334"/>
      <c r="C25" s="334"/>
      <c r="D25" s="334"/>
      <c r="E25" s="334"/>
      <c r="F25" s="334"/>
      <c r="G25" s="334"/>
      <c r="H25" s="334"/>
      <c r="I25" s="335"/>
      <c r="J25" s="334"/>
      <c r="K25" s="334"/>
      <c r="L25" s="334"/>
      <c r="M25" s="334"/>
    </row>
    <row r="26" spans="1:15" ht="10.15" customHeight="1">
      <c r="A26" s="195"/>
      <c r="B26" s="336"/>
      <c r="C26" s="337"/>
      <c r="D26" s="337"/>
      <c r="E26" s="336"/>
      <c r="F26" s="337"/>
      <c r="G26" s="337"/>
      <c r="H26" s="336"/>
      <c r="I26" s="335"/>
      <c r="J26" s="337"/>
      <c r="K26" s="336"/>
      <c r="L26" s="337"/>
      <c r="M26" s="334"/>
    </row>
    <row r="27" spans="1:15" ht="10.15" customHeight="1">
      <c r="A27" s="195"/>
      <c r="B27" s="337"/>
      <c r="C27" s="337"/>
      <c r="D27" s="337"/>
      <c r="E27" s="337"/>
      <c r="F27" s="337"/>
      <c r="G27" s="337"/>
      <c r="H27" s="337"/>
      <c r="I27" s="337"/>
      <c r="J27" s="337"/>
      <c r="K27" s="337"/>
      <c r="L27" s="337"/>
      <c r="M27" s="334"/>
    </row>
    <row r="28" spans="1:15" ht="10.15" customHeight="1">
      <c r="A28" s="196"/>
      <c r="B28" s="338"/>
      <c r="C28" s="337"/>
      <c r="D28" s="337"/>
      <c r="E28" s="338"/>
      <c r="F28" s="337"/>
      <c r="G28" s="337"/>
      <c r="H28" s="338"/>
      <c r="I28" s="337"/>
      <c r="J28" s="337"/>
      <c r="K28" s="338"/>
      <c r="L28" s="337"/>
      <c r="M28" s="337"/>
    </row>
    <row r="29" spans="1:15" ht="10.15" customHeight="1">
      <c r="A29" s="196"/>
      <c r="B29" s="338"/>
      <c r="C29" s="337"/>
      <c r="D29" s="337"/>
      <c r="E29" s="338"/>
      <c r="F29" s="337"/>
      <c r="G29" s="337"/>
      <c r="H29" s="338"/>
      <c r="I29" s="337"/>
      <c r="J29" s="337"/>
      <c r="K29" s="338"/>
      <c r="L29" s="337"/>
      <c r="M29" s="337"/>
      <c r="O29" s="7" t="s">
        <v>1</v>
      </c>
    </row>
    <row r="30" spans="1:15" ht="10.15" customHeight="1">
      <c r="A30" s="196"/>
      <c r="B30" s="338"/>
      <c r="C30" s="337"/>
      <c r="D30" s="337"/>
      <c r="E30" s="338"/>
      <c r="F30" s="337"/>
      <c r="G30" s="337"/>
      <c r="H30" s="338"/>
      <c r="I30" s="337"/>
      <c r="J30" s="337"/>
      <c r="K30" s="337"/>
      <c r="L30" s="337"/>
      <c r="M30" s="337"/>
    </row>
    <row r="31" spans="1:15" ht="10.15" customHeight="1">
      <c r="A31" s="196"/>
      <c r="B31" s="338"/>
      <c r="C31" s="337"/>
      <c r="D31" s="337"/>
      <c r="E31" s="338"/>
      <c r="F31" s="337"/>
      <c r="G31" s="337"/>
      <c r="H31" s="338"/>
      <c r="I31" s="337"/>
      <c r="J31" s="337"/>
      <c r="K31" s="337"/>
      <c r="L31" s="337"/>
      <c r="M31" s="337"/>
    </row>
    <row r="32" spans="1:15" ht="10.15" customHeight="1">
      <c r="A32" s="196"/>
      <c r="B32" s="338"/>
      <c r="C32" s="337"/>
      <c r="D32" s="337"/>
      <c r="E32" s="338"/>
      <c r="F32" s="337"/>
      <c r="G32" s="337"/>
      <c r="H32" s="338"/>
      <c r="I32" s="337"/>
      <c r="J32" s="337"/>
      <c r="K32" s="337"/>
      <c r="L32" s="337"/>
      <c r="M32" s="337"/>
    </row>
    <row r="33" spans="1:16" ht="10.15" customHeight="1">
      <c r="A33" s="196"/>
      <c r="B33" s="338"/>
      <c r="C33" s="337"/>
      <c r="D33" s="337"/>
      <c r="E33" s="338"/>
      <c r="F33" s="337"/>
      <c r="G33" s="337"/>
      <c r="H33" s="338"/>
      <c r="I33" s="337"/>
      <c r="J33" s="337"/>
      <c r="K33" s="336"/>
      <c r="L33" s="337"/>
      <c r="M33" s="337"/>
    </row>
    <row r="34" spans="1:16" ht="10.15" customHeight="1">
      <c r="A34" s="196"/>
      <c r="B34" s="338"/>
      <c r="C34" s="337"/>
      <c r="D34" s="337"/>
      <c r="E34" s="338"/>
      <c r="F34" s="337"/>
      <c r="G34" s="337"/>
      <c r="H34" s="338"/>
      <c r="I34" s="337"/>
      <c r="J34" s="337"/>
      <c r="K34" s="337"/>
      <c r="L34" s="337"/>
      <c r="M34" s="337"/>
    </row>
    <row r="35" spans="1:16" ht="10.15" customHeight="1">
      <c r="A35" s="196"/>
      <c r="B35" s="338"/>
      <c r="C35" s="337"/>
      <c r="D35" s="337"/>
      <c r="E35" s="338"/>
      <c r="F35" s="337"/>
      <c r="G35" s="337"/>
      <c r="H35" s="338"/>
      <c r="I35" s="337"/>
      <c r="J35" s="337"/>
      <c r="K35" s="338"/>
      <c r="L35" s="337"/>
      <c r="M35" s="337"/>
    </row>
    <row r="36" spans="1:16" ht="10.15" customHeight="1">
      <c r="A36" s="196"/>
      <c r="B36" s="338"/>
      <c r="C36" s="337"/>
      <c r="D36" s="337"/>
      <c r="E36" s="338"/>
      <c r="F36" s="337"/>
      <c r="G36" s="337"/>
      <c r="H36" s="338"/>
      <c r="I36" s="337"/>
      <c r="J36" s="337"/>
      <c r="K36" s="337"/>
      <c r="L36" s="337"/>
      <c r="M36" s="337"/>
    </row>
    <row r="37" spans="1:16" ht="10.15" customHeight="1">
      <c r="A37" s="196"/>
      <c r="B37" s="337"/>
      <c r="C37" s="337"/>
      <c r="D37" s="337"/>
      <c r="E37" s="338"/>
      <c r="F37" s="337"/>
      <c r="G37" s="337"/>
      <c r="H37" s="338"/>
      <c r="I37" s="337"/>
      <c r="J37" s="337"/>
      <c r="K37" s="337"/>
      <c r="L37" s="337"/>
      <c r="M37" s="337"/>
    </row>
    <row r="38" spans="1:16" ht="10.15" customHeight="1">
      <c r="A38" s="196"/>
      <c r="B38" s="197"/>
      <c r="C38" s="196"/>
      <c r="D38" s="196"/>
      <c r="E38" s="197"/>
      <c r="F38" s="196"/>
      <c r="G38" s="196"/>
      <c r="H38" s="197"/>
      <c r="I38" s="196"/>
      <c r="J38" s="196"/>
      <c r="K38" s="196"/>
      <c r="L38" s="196"/>
      <c r="M38" s="196"/>
    </row>
    <row r="39" spans="1:16" ht="10.15" customHeight="1">
      <c r="A39" s="196"/>
      <c r="B39" s="196"/>
      <c r="C39" s="196"/>
      <c r="D39" s="196"/>
      <c r="E39" s="197"/>
      <c r="F39" s="196"/>
      <c r="G39" s="196"/>
      <c r="H39" s="197"/>
      <c r="I39" s="196"/>
      <c r="J39" s="196"/>
      <c r="K39" s="196"/>
      <c r="L39" s="196"/>
      <c r="M39" s="196"/>
    </row>
    <row r="40" spans="1:16" ht="10.15" customHeight="1">
      <c r="A40" s="196"/>
      <c r="B40" s="196"/>
      <c r="C40" s="196"/>
      <c r="D40" s="196"/>
      <c r="E40" s="197"/>
      <c r="F40" s="196"/>
      <c r="G40" s="196"/>
      <c r="H40" s="197"/>
      <c r="I40" s="196"/>
      <c r="J40" s="196"/>
      <c r="K40" s="196"/>
      <c r="L40" s="196"/>
      <c r="M40" s="196"/>
    </row>
    <row r="41" spans="1:16" ht="10.15" customHeight="1">
      <c r="A41" s="196"/>
      <c r="B41" s="196"/>
      <c r="C41" s="196"/>
      <c r="D41" s="196"/>
      <c r="E41" s="197"/>
      <c r="F41" s="196"/>
      <c r="G41" s="196"/>
      <c r="H41" s="197"/>
      <c r="I41" s="196"/>
      <c r="J41" s="196"/>
      <c r="K41" s="196"/>
      <c r="L41" s="196"/>
      <c r="M41" s="196"/>
    </row>
    <row r="42" spans="1:16" ht="10.15" customHeight="1">
      <c r="A42" s="196"/>
      <c r="B42" s="196"/>
      <c r="C42" s="196"/>
      <c r="D42" s="196"/>
      <c r="E42" s="197"/>
      <c r="F42" s="196"/>
      <c r="G42" s="196"/>
      <c r="H42" s="197"/>
      <c r="I42" s="196"/>
      <c r="J42" s="196"/>
      <c r="K42" s="196"/>
      <c r="L42" s="196"/>
      <c r="M42" s="196"/>
    </row>
    <row r="43" spans="1:16" ht="10.15" customHeight="1">
      <c r="A43" s="196"/>
      <c r="B43" s="196"/>
      <c r="C43" s="196"/>
      <c r="D43" s="196"/>
      <c r="E43" s="195"/>
      <c r="F43" s="195"/>
      <c r="G43" s="196"/>
      <c r="H43" s="197"/>
      <c r="I43" s="196"/>
      <c r="J43" s="196"/>
      <c r="K43" s="196"/>
      <c r="L43" s="196"/>
      <c r="M43" s="196"/>
      <c r="P43" s="7" t="s">
        <v>0</v>
      </c>
    </row>
    <row r="44" spans="1:16" ht="10.15" customHeight="1">
      <c r="A44" s="195"/>
      <c r="B44" s="195"/>
      <c r="C44" s="195"/>
      <c r="D44" s="195"/>
      <c r="E44" s="195"/>
      <c r="F44" s="195"/>
      <c r="G44" s="195"/>
      <c r="H44" s="195"/>
      <c r="I44" s="195"/>
      <c r="J44" s="195"/>
      <c r="K44" s="195"/>
      <c r="L44" s="195"/>
      <c r="M44" s="195"/>
    </row>
    <row r="45" spans="1:16" ht="10.15" customHeight="1">
      <c r="A45" s="195"/>
      <c r="B45" s="195"/>
      <c r="C45" s="195"/>
      <c r="D45" s="195"/>
      <c r="E45" s="195"/>
      <c r="F45" s="195"/>
      <c r="G45" s="195"/>
      <c r="H45" s="195"/>
      <c r="I45" s="195"/>
      <c r="J45" s="195"/>
      <c r="K45" s="195"/>
      <c r="L45" s="195"/>
      <c r="M45" s="195"/>
    </row>
    <row r="46" spans="1:16" ht="10.15" customHeight="1"/>
    <row r="47" spans="1:16" ht="10.15" customHeight="1"/>
    <row r="48" spans="1:16" ht="10.15" customHeight="1">
      <c r="B48" s="47"/>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I1099"/>
  <sheetViews>
    <sheetView showGridLines="0" view="pageBreakPreview" zoomScaleNormal="130" zoomScaleSheetLayoutView="100" workbookViewId="0">
      <pane xSplit="6" topLeftCell="G1" activePane="topRight" state="frozen"/>
      <selection activeCell="AF3" sqref="AF3"/>
      <selection pane="topRight" activeCell="AE3" sqref="AE3"/>
    </sheetView>
  </sheetViews>
  <sheetFormatPr defaultColWidth="9" defaultRowHeight="16.5"/>
  <cols>
    <col min="1" max="1" width="1.625" style="81" customWidth="1"/>
    <col min="2" max="2" width="22.625" style="80" bestFit="1" customWidth="1"/>
    <col min="3" max="3" width="2.625" style="80" customWidth="1"/>
    <col min="4" max="5" width="1.625" style="73" customWidth="1"/>
    <col min="6" max="6" width="21.5" style="73" customWidth="1"/>
    <col min="7" max="7" width="0.625" style="115" customWidth="1"/>
    <col min="8" max="29" width="11.625" style="77" hidden="1" customWidth="1"/>
    <col min="30" max="31" width="11.625" style="77" customWidth="1"/>
    <col min="32" max="32" width="11" style="76" customWidth="1"/>
    <col min="33" max="16384" width="9" style="76"/>
  </cols>
  <sheetData>
    <row r="1" spans="1:32" s="73" customFormat="1" ht="10.5" customHeight="1">
      <c r="A1" s="149"/>
      <c r="B1" s="150"/>
      <c r="C1" s="150"/>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2" s="74" customFormat="1" ht="18.75" customHeight="1">
      <c r="A2" s="153"/>
      <c r="B2" s="119"/>
      <c r="C2" s="403"/>
      <c r="D2" s="404" t="s">
        <v>480</v>
      </c>
      <c r="E2" s="405"/>
      <c r="F2" s="405"/>
      <c r="G2" s="405"/>
      <c r="H2" s="156"/>
      <c r="I2" s="156"/>
      <c r="J2" s="156"/>
      <c r="K2" s="156"/>
      <c r="L2" s="156"/>
      <c r="M2" s="156"/>
      <c r="N2" s="156"/>
      <c r="O2" s="156"/>
      <c r="P2" s="156"/>
      <c r="Q2" s="156"/>
      <c r="R2" s="156"/>
      <c r="S2" s="156"/>
      <c r="T2" s="156"/>
      <c r="U2" s="156"/>
      <c r="V2" s="156"/>
      <c r="W2" s="156"/>
      <c r="X2" s="156"/>
      <c r="Y2" s="156"/>
      <c r="Z2" s="156"/>
      <c r="AA2" s="156"/>
      <c r="AB2" s="156"/>
      <c r="AC2" s="156"/>
      <c r="AD2" s="156"/>
      <c r="AE2" s="156"/>
    </row>
    <row r="3" spans="1:32" s="128" customFormat="1" ht="20.100000000000001" customHeight="1">
      <c r="A3" s="157"/>
      <c r="B3" s="158"/>
      <c r="C3" s="158"/>
      <c r="D3" s="159"/>
      <c r="E3" s="159"/>
      <c r="F3" s="159"/>
      <c r="G3" s="159"/>
      <c r="H3" s="160" t="s">
        <v>2</v>
      </c>
      <c r="I3" s="160" t="s">
        <v>5</v>
      </c>
      <c r="J3" s="160" t="s">
        <v>9</v>
      </c>
      <c r="K3" s="160" t="s">
        <v>45</v>
      </c>
      <c r="L3" s="160" t="s">
        <v>16</v>
      </c>
      <c r="M3" s="160" t="s">
        <v>21</v>
      </c>
      <c r="N3" s="160" t="s">
        <v>28</v>
      </c>
      <c r="O3" s="160" t="s">
        <v>46</v>
      </c>
      <c r="P3" s="160" t="s">
        <v>38</v>
      </c>
      <c r="Q3" s="160" t="s">
        <v>47</v>
      </c>
      <c r="R3" s="160" t="s">
        <v>69</v>
      </c>
      <c r="S3" s="160" t="s">
        <v>83</v>
      </c>
      <c r="T3" s="160" t="s">
        <v>481</v>
      </c>
      <c r="U3" s="160" t="s">
        <v>499</v>
      </c>
      <c r="V3" s="160" t="s">
        <v>519</v>
      </c>
      <c r="W3" s="160" t="s">
        <v>524</v>
      </c>
      <c r="X3" s="160" t="s">
        <v>533</v>
      </c>
      <c r="Y3" s="160" t="s">
        <v>547</v>
      </c>
      <c r="Z3" s="160" t="s">
        <v>552</v>
      </c>
      <c r="AA3" s="160" t="s">
        <v>563</v>
      </c>
      <c r="AB3" s="160" t="s">
        <v>580</v>
      </c>
      <c r="AC3" s="160" t="s">
        <v>579</v>
      </c>
      <c r="AD3" s="160" t="s">
        <v>582</v>
      </c>
      <c r="AE3" s="1526" t="s">
        <v>590</v>
      </c>
    </row>
    <row r="4" spans="1:32" s="75" customFormat="1" ht="9.75" customHeight="1">
      <c r="A4" s="161"/>
      <c r="B4" s="162"/>
      <c r="C4" s="217"/>
      <c r="D4" s="14"/>
      <c r="E4" s="14"/>
      <c r="F4" s="14"/>
      <c r="G4" s="14"/>
      <c r="H4" s="163"/>
      <c r="I4" s="163"/>
      <c r="J4" s="163"/>
      <c r="K4" s="163"/>
      <c r="L4" s="163"/>
      <c r="M4" s="163"/>
      <c r="N4" s="163"/>
      <c r="O4" s="163"/>
      <c r="P4" s="163"/>
      <c r="Q4" s="163"/>
      <c r="R4" s="163"/>
      <c r="S4" s="163"/>
      <c r="T4" s="163"/>
      <c r="U4" s="163"/>
      <c r="V4" s="163"/>
      <c r="W4" s="163"/>
      <c r="X4" s="163"/>
      <c r="Y4" s="163"/>
      <c r="Z4" s="163"/>
      <c r="AA4" s="163"/>
      <c r="AB4" s="163"/>
      <c r="AC4" s="163"/>
      <c r="AD4" s="163"/>
      <c r="AE4" s="163"/>
    </row>
    <row r="5" spans="1:32" s="74" customFormat="1" ht="11.1" customHeight="1">
      <c r="A5" s="164"/>
      <c r="B5" s="143" t="s">
        <v>145</v>
      </c>
      <c r="C5" s="218"/>
      <c r="D5" s="340" t="s">
        <v>130</v>
      </c>
      <c r="E5" s="340"/>
      <c r="F5" s="340"/>
      <c r="G5" s="340"/>
      <c r="H5" s="163"/>
      <c r="I5" s="163"/>
      <c r="J5" s="163"/>
      <c r="K5" s="163"/>
      <c r="L5" s="163"/>
      <c r="M5" s="163"/>
      <c r="N5" s="163"/>
      <c r="O5" s="163"/>
      <c r="Q5" s="163"/>
      <c r="R5" s="163"/>
      <c r="S5" s="163"/>
      <c r="T5" s="163"/>
      <c r="U5" s="163"/>
      <c r="V5" s="163"/>
      <c r="W5" s="163"/>
      <c r="X5" s="163"/>
      <c r="Y5" s="163"/>
      <c r="Z5" s="163"/>
      <c r="AA5" s="163"/>
      <c r="AB5" s="1349"/>
      <c r="AC5" s="1349"/>
      <c r="AD5" s="1349"/>
      <c r="AE5" s="1349"/>
    </row>
    <row r="6" spans="1:32" s="73" customFormat="1" ht="11.1" customHeight="1">
      <c r="A6" s="165"/>
      <c r="B6" s="144"/>
      <c r="C6" s="219"/>
      <c r="D6" s="655" t="s">
        <v>146</v>
      </c>
      <c r="E6" s="655"/>
      <c r="F6" s="655"/>
      <c r="G6" s="568"/>
      <c r="H6" s="1049">
        <v>15200</v>
      </c>
      <c r="I6" s="1049">
        <v>14200</v>
      </c>
      <c r="J6" s="1049">
        <v>13700</v>
      </c>
      <c r="K6" s="1050">
        <v>8420</v>
      </c>
      <c r="L6" s="1049">
        <v>9700</v>
      </c>
      <c r="M6" s="1049">
        <v>8070</v>
      </c>
      <c r="N6" s="1049">
        <v>8580</v>
      </c>
      <c r="O6" s="1050">
        <v>8680</v>
      </c>
      <c r="P6" s="1049">
        <v>9180</v>
      </c>
      <c r="Q6" s="1050">
        <v>10950</v>
      </c>
      <c r="R6" s="1050">
        <v>10000</v>
      </c>
      <c r="S6" s="1050">
        <v>9420</v>
      </c>
      <c r="T6" s="1049">
        <v>10400</v>
      </c>
      <c r="U6" s="1049">
        <v>9350</v>
      </c>
      <c r="V6" s="1050">
        <v>8600</v>
      </c>
      <c r="W6" s="1050">
        <v>7330</v>
      </c>
      <c r="X6" s="1050">
        <v>6680</v>
      </c>
      <c r="Y6" s="1051">
        <v>7490</v>
      </c>
      <c r="Z6" s="1051">
        <v>7190</v>
      </c>
      <c r="AA6" s="1268">
        <v>7660</v>
      </c>
      <c r="AB6" s="1350">
        <v>4435</v>
      </c>
      <c r="AC6" s="1350">
        <v>5000</v>
      </c>
      <c r="AD6" s="1268">
        <v>5060</v>
      </c>
      <c r="AE6" s="1268">
        <v>5680</v>
      </c>
    </row>
    <row r="7" spans="1:32" s="73" customFormat="1" ht="12.2" customHeight="1">
      <c r="A7" s="203"/>
      <c r="B7" s="145" t="s">
        <v>147</v>
      </c>
      <c r="C7" s="220"/>
      <c r="D7" s="571" t="s">
        <v>148</v>
      </c>
      <c r="E7" s="571"/>
      <c r="F7" s="571"/>
      <c r="G7" s="571"/>
      <c r="H7" s="1052">
        <v>234379899</v>
      </c>
      <c r="I7" s="1052">
        <v>255935246</v>
      </c>
      <c r="J7" s="1052">
        <v>255935246</v>
      </c>
      <c r="K7" s="1052">
        <v>255935246</v>
      </c>
      <c r="L7" s="1052">
        <v>325935246</v>
      </c>
      <c r="M7" s="1052">
        <v>325935246</v>
      </c>
      <c r="N7" s="1052">
        <v>325935246</v>
      </c>
      <c r="O7" s="1052">
        <v>325935246</v>
      </c>
      <c r="P7" s="1052">
        <v>325935246</v>
      </c>
      <c r="Q7" s="1052">
        <v>325935246</v>
      </c>
      <c r="R7" s="1052">
        <v>325935246</v>
      </c>
      <c r="S7" s="1052">
        <v>325935246</v>
      </c>
      <c r="T7" s="1052">
        <v>325935246</v>
      </c>
      <c r="U7" s="1052">
        <v>325935246</v>
      </c>
      <c r="V7" s="1052">
        <v>325935246</v>
      </c>
      <c r="W7" s="1052">
        <v>325935246</v>
      </c>
      <c r="X7" s="1052">
        <v>325935246</v>
      </c>
      <c r="Y7" s="1053">
        <v>325935246</v>
      </c>
      <c r="Z7" s="1053">
        <v>325935246</v>
      </c>
      <c r="AA7" s="1269">
        <v>325935246</v>
      </c>
      <c r="AB7" s="1351">
        <v>325935246</v>
      </c>
      <c r="AC7" s="1351">
        <v>325935246</v>
      </c>
      <c r="AD7" s="1269">
        <v>325935246</v>
      </c>
      <c r="AE7" s="1269">
        <v>325935246</v>
      </c>
    </row>
    <row r="8" spans="1:32" s="73" customFormat="1" ht="11.1" customHeight="1">
      <c r="A8" s="167"/>
      <c r="B8" s="146"/>
      <c r="C8" s="221"/>
      <c r="D8" s="574" t="s">
        <v>149</v>
      </c>
      <c r="E8" s="574"/>
      <c r="F8" s="574"/>
      <c r="G8" s="574"/>
      <c r="H8" s="1010">
        <v>0</v>
      </c>
      <c r="I8" s="1010">
        <v>0</v>
      </c>
      <c r="J8" s="1010">
        <v>0</v>
      </c>
      <c r="K8" s="1010">
        <v>150</v>
      </c>
      <c r="L8" s="1010">
        <v>0</v>
      </c>
      <c r="M8" s="1010">
        <v>0</v>
      </c>
      <c r="N8" s="1010">
        <v>0</v>
      </c>
      <c r="O8" s="1011">
        <v>230</v>
      </c>
      <c r="P8" s="1010">
        <v>0</v>
      </c>
      <c r="Q8" s="1010">
        <v>0</v>
      </c>
      <c r="R8" s="1010">
        <v>0</v>
      </c>
      <c r="S8" s="1010">
        <v>230</v>
      </c>
      <c r="T8" s="1010">
        <v>0</v>
      </c>
      <c r="U8" s="1010">
        <v>0</v>
      </c>
      <c r="V8" s="1010">
        <v>0</v>
      </c>
      <c r="W8" s="1012">
        <v>300</v>
      </c>
      <c r="X8" s="1012">
        <v>0</v>
      </c>
      <c r="Y8" s="1013">
        <v>0</v>
      </c>
      <c r="Z8" s="1013" t="s">
        <v>561</v>
      </c>
      <c r="AA8" s="1013">
        <v>360</v>
      </c>
      <c r="AB8" s="1352">
        <v>0</v>
      </c>
      <c r="AC8" s="1352">
        <v>0</v>
      </c>
      <c r="AD8" s="1013">
        <v>0</v>
      </c>
      <c r="AE8" s="1012">
        <v>0</v>
      </c>
    </row>
    <row r="9" spans="1:32" s="73" customFormat="1" ht="11.1" customHeight="1">
      <c r="A9" s="408"/>
      <c r="B9" s="147" t="s">
        <v>150</v>
      </c>
      <c r="C9" s="220"/>
      <c r="D9" s="101"/>
      <c r="E9" s="101"/>
      <c r="F9" s="101"/>
      <c r="G9" s="101"/>
      <c r="H9" s="101"/>
      <c r="I9" s="101"/>
      <c r="J9" s="101"/>
      <c r="K9" s="101"/>
      <c r="L9" s="101"/>
      <c r="M9" s="101"/>
      <c r="N9" s="101"/>
      <c r="O9" s="101"/>
      <c r="P9" s="101"/>
      <c r="Q9" s="101"/>
      <c r="R9" s="101"/>
      <c r="S9" s="101"/>
      <c r="T9" s="101"/>
      <c r="U9" s="101"/>
      <c r="V9" s="101"/>
      <c r="W9" s="101"/>
      <c r="X9" s="101"/>
      <c r="Y9" s="101"/>
      <c r="Z9" s="101"/>
      <c r="AA9" s="101"/>
      <c r="AB9" s="1090"/>
      <c r="AC9" s="1090"/>
      <c r="AD9" s="101"/>
      <c r="AE9" s="106"/>
    </row>
    <row r="10" spans="1:32" s="73" customFormat="1" ht="11.1" customHeight="1">
      <c r="A10" s="248"/>
      <c r="B10" s="148" t="s">
        <v>151</v>
      </c>
      <c r="C10" s="222"/>
      <c r="D10" s="340" t="s">
        <v>131</v>
      </c>
      <c r="E10" s="340"/>
      <c r="F10" s="340"/>
      <c r="G10" s="340"/>
      <c r="H10" s="163"/>
      <c r="I10" s="163"/>
      <c r="J10" s="163"/>
      <c r="K10" s="163"/>
      <c r="L10" s="163"/>
      <c r="M10" s="163"/>
      <c r="N10" s="163"/>
      <c r="O10" s="163"/>
      <c r="P10" s="163"/>
      <c r="Q10" s="163"/>
      <c r="R10" s="223"/>
      <c r="S10" s="339"/>
      <c r="T10" s="339"/>
      <c r="U10" s="339"/>
      <c r="V10" s="339"/>
      <c r="W10" s="339"/>
      <c r="X10" s="339"/>
      <c r="Y10" s="339"/>
      <c r="Z10" s="339"/>
      <c r="AA10" s="339"/>
      <c r="AB10" s="1353"/>
      <c r="AC10" s="1353"/>
      <c r="AD10" s="339"/>
      <c r="AE10" s="486" t="s">
        <v>603</v>
      </c>
    </row>
    <row r="11" spans="1:32" s="73" customFormat="1" ht="11.1" customHeight="1">
      <c r="A11" s="248"/>
      <c r="B11" s="148" t="s">
        <v>152</v>
      </c>
      <c r="C11" s="99"/>
      <c r="D11" s="655" t="s">
        <v>41</v>
      </c>
      <c r="E11" s="655"/>
      <c r="F11" s="655"/>
      <c r="G11" s="568"/>
      <c r="H11" s="1014">
        <v>0.9</v>
      </c>
      <c r="I11" s="1014">
        <v>0.82</v>
      </c>
      <c r="J11" s="1015">
        <v>0.77</v>
      </c>
      <c r="K11" s="1016">
        <v>0.6</v>
      </c>
      <c r="L11" s="1015">
        <v>0.72</v>
      </c>
      <c r="M11" s="1015">
        <v>0.7</v>
      </c>
      <c r="N11" s="1015">
        <v>0.68</v>
      </c>
      <c r="O11" s="1016">
        <v>0.56000000000000005</v>
      </c>
      <c r="P11" s="1015">
        <v>0.73</v>
      </c>
      <c r="Q11" s="1016">
        <v>0.71</v>
      </c>
      <c r="R11" s="1016">
        <v>0.7</v>
      </c>
      <c r="S11" s="187">
        <v>0.45</v>
      </c>
      <c r="T11" s="569">
        <v>0.9</v>
      </c>
      <c r="U11" s="569">
        <v>0.78</v>
      </c>
      <c r="V11" s="187">
        <v>0.78</v>
      </c>
      <c r="W11" s="187">
        <v>0.55000000000000004</v>
      </c>
      <c r="X11" s="187">
        <v>0.74</v>
      </c>
      <c r="Y11" s="570">
        <v>0.73</v>
      </c>
      <c r="Z11" s="570">
        <v>0.73</v>
      </c>
      <c r="AA11" s="1270">
        <v>0.57999999999999996</v>
      </c>
      <c r="AB11" s="1062">
        <v>0.56000000000000005</v>
      </c>
      <c r="AC11" s="1062">
        <v>0.62</v>
      </c>
      <c r="AD11" s="570">
        <v>0.59</v>
      </c>
      <c r="AE11" s="1270">
        <v>0.51</v>
      </c>
      <c r="AF11" s="488"/>
    </row>
    <row r="12" spans="1:32" s="73" customFormat="1" ht="11.1" customHeight="1">
      <c r="A12" s="245"/>
      <c r="B12" s="148" t="s">
        <v>153</v>
      </c>
      <c r="C12" s="220"/>
      <c r="D12" s="571" t="s">
        <v>42</v>
      </c>
      <c r="E12" s="571"/>
      <c r="F12" s="571"/>
      <c r="G12" s="571"/>
      <c r="H12" s="1017">
        <v>12.77</v>
      </c>
      <c r="I12" s="1017">
        <v>12.63</v>
      </c>
      <c r="J12" s="1018">
        <v>11.86</v>
      </c>
      <c r="K12" s="1018">
        <v>9.02</v>
      </c>
      <c r="L12" s="1018">
        <v>10.29</v>
      </c>
      <c r="M12" s="1018">
        <v>9.83</v>
      </c>
      <c r="N12" s="1018">
        <v>9.4600000000000009</v>
      </c>
      <c r="O12" s="1018">
        <v>7.7</v>
      </c>
      <c r="P12" s="1018">
        <v>9.86</v>
      </c>
      <c r="Q12" s="1018">
        <v>9.59</v>
      </c>
      <c r="R12" s="1018">
        <v>9.3000000000000007</v>
      </c>
      <c r="S12" s="572">
        <v>5.77</v>
      </c>
      <c r="T12" s="572">
        <v>11.52</v>
      </c>
      <c r="U12" s="572">
        <v>9.8000000000000007</v>
      </c>
      <c r="V12" s="572">
        <v>9.73</v>
      </c>
      <c r="W12" s="572">
        <v>6.75</v>
      </c>
      <c r="X12" s="572">
        <v>9.19</v>
      </c>
      <c r="Y12" s="573">
        <v>9.01</v>
      </c>
      <c r="Z12" s="573">
        <v>8.92</v>
      </c>
      <c r="AA12" s="1271">
        <v>7.04</v>
      </c>
      <c r="AB12" s="1068">
        <v>6.59</v>
      </c>
      <c r="AC12" s="1068">
        <v>7.36</v>
      </c>
      <c r="AD12" s="573">
        <v>7.01</v>
      </c>
      <c r="AE12" s="1271">
        <v>6.07</v>
      </c>
      <c r="AF12" s="488"/>
    </row>
    <row r="13" spans="1:32" s="73" customFormat="1" ht="11.1" customHeight="1">
      <c r="A13" s="245"/>
      <c r="B13" s="401" t="s">
        <v>154</v>
      </c>
      <c r="C13" s="224"/>
      <c r="D13" s="571" t="s">
        <v>155</v>
      </c>
      <c r="E13" s="571"/>
      <c r="F13" s="571"/>
      <c r="G13" s="571"/>
      <c r="H13" s="1017">
        <v>44.15</v>
      </c>
      <c r="I13" s="1017">
        <v>42.6</v>
      </c>
      <c r="J13" s="1018">
        <v>45.24</v>
      </c>
      <c r="K13" s="1018">
        <v>50.25</v>
      </c>
      <c r="L13" s="1018">
        <v>44.93</v>
      </c>
      <c r="M13" s="1018">
        <v>46.48</v>
      </c>
      <c r="N13" s="1018">
        <v>45.94</v>
      </c>
      <c r="O13" s="1018">
        <v>50.72</v>
      </c>
      <c r="P13" s="1018">
        <v>42.91</v>
      </c>
      <c r="Q13" s="1018">
        <v>43.17</v>
      </c>
      <c r="R13" s="1018">
        <v>42.92</v>
      </c>
      <c r="S13" s="572">
        <v>49.99</v>
      </c>
      <c r="T13" s="572">
        <v>41.94</v>
      </c>
      <c r="U13" s="572">
        <v>44.38</v>
      </c>
      <c r="V13" s="572">
        <v>43.89</v>
      </c>
      <c r="W13" s="572">
        <v>50.25</v>
      </c>
      <c r="X13" s="572">
        <v>47.49</v>
      </c>
      <c r="Y13" s="573">
        <v>48</v>
      </c>
      <c r="Z13" s="573">
        <v>47.92</v>
      </c>
      <c r="AA13" s="1271">
        <v>50.69</v>
      </c>
      <c r="AB13" s="1068">
        <v>53.11</v>
      </c>
      <c r="AC13" s="1068">
        <v>52.29</v>
      </c>
      <c r="AD13" s="573">
        <v>51.15</v>
      </c>
      <c r="AE13" s="1271">
        <v>54.45</v>
      </c>
      <c r="AF13" s="488"/>
    </row>
    <row r="14" spans="1:32" s="73" customFormat="1" ht="11.1" customHeight="1">
      <c r="A14" s="245"/>
      <c r="B14" s="148" t="s">
        <v>156</v>
      </c>
      <c r="C14" s="224"/>
      <c r="D14" s="571" t="s">
        <v>157</v>
      </c>
      <c r="E14" s="571"/>
      <c r="F14" s="571"/>
      <c r="G14" s="571"/>
      <c r="H14" s="1019">
        <v>1540</v>
      </c>
      <c r="I14" s="1019">
        <v>1654</v>
      </c>
      <c r="J14" s="1020">
        <v>1481</v>
      </c>
      <c r="K14" s="1020">
        <v>180</v>
      </c>
      <c r="L14" s="1020">
        <v>1590</v>
      </c>
      <c r="M14" s="1020">
        <v>1524</v>
      </c>
      <c r="N14" s="1020">
        <v>1457</v>
      </c>
      <c r="O14" s="1020">
        <v>445</v>
      </c>
      <c r="P14" s="1020">
        <v>1683</v>
      </c>
      <c r="Q14" s="1020">
        <v>1624</v>
      </c>
      <c r="R14" s="1020">
        <v>1556</v>
      </c>
      <c r="S14" s="770">
        <v>-832</v>
      </c>
      <c r="T14" s="770">
        <v>2073</v>
      </c>
      <c r="U14" s="770">
        <v>1503</v>
      </c>
      <c r="V14" s="770">
        <v>1817</v>
      </c>
      <c r="W14" s="770">
        <v>-372</v>
      </c>
      <c r="X14" s="770">
        <v>1771</v>
      </c>
      <c r="Y14" s="1021">
        <v>1741</v>
      </c>
      <c r="Z14" s="1021">
        <v>1780</v>
      </c>
      <c r="AA14" s="1272">
        <v>330</v>
      </c>
      <c r="AB14" s="1074">
        <v>1377</v>
      </c>
      <c r="AC14" s="1074">
        <v>1732</v>
      </c>
      <c r="AD14" s="1021">
        <v>1365</v>
      </c>
      <c r="AE14" s="1272">
        <v>719</v>
      </c>
      <c r="AF14" s="488"/>
    </row>
    <row r="15" spans="1:32" s="115" customFormat="1" ht="11.1" customHeight="1">
      <c r="A15" s="245"/>
      <c r="B15" s="148" t="s">
        <v>158</v>
      </c>
      <c r="C15" s="224"/>
      <c r="D15" s="571" t="s">
        <v>159</v>
      </c>
      <c r="E15" s="571"/>
      <c r="F15" s="571"/>
      <c r="G15" s="571"/>
      <c r="H15" s="1019">
        <v>1540</v>
      </c>
      <c r="I15" s="1019">
        <v>3194</v>
      </c>
      <c r="J15" s="1020">
        <v>4675</v>
      </c>
      <c r="K15" s="1020">
        <v>4855</v>
      </c>
      <c r="L15" s="1020">
        <v>1590</v>
      </c>
      <c r="M15" s="1020">
        <v>3114</v>
      </c>
      <c r="N15" s="1020">
        <v>4571</v>
      </c>
      <c r="O15" s="1020">
        <v>5016</v>
      </c>
      <c r="P15" s="1020">
        <v>1683</v>
      </c>
      <c r="Q15" s="1020">
        <v>3307</v>
      </c>
      <c r="R15" s="1020">
        <v>4863</v>
      </c>
      <c r="S15" s="770">
        <v>4031</v>
      </c>
      <c r="T15" s="770">
        <v>2073</v>
      </c>
      <c r="U15" s="770">
        <v>3576</v>
      </c>
      <c r="V15" s="770">
        <v>5393</v>
      </c>
      <c r="W15" s="770">
        <v>5021</v>
      </c>
      <c r="X15" s="770">
        <v>1771</v>
      </c>
      <c r="Y15" s="1021">
        <v>3512</v>
      </c>
      <c r="Z15" s="1021">
        <v>5292</v>
      </c>
      <c r="AA15" s="1272">
        <v>5622</v>
      </c>
      <c r="AB15" s="1074">
        <v>1377</v>
      </c>
      <c r="AC15" s="1074">
        <v>3109</v>
      </c>
      <c r="AD15" s="1021">
        <v>4474</v>
      </c>
      <c r="AE15" s="1272">
        <v>5193</v>
      </c>
      <c r="AF15" s="488"/>
    </row>
    <row r="16" spans="1:32" s="73" customFormat="1" ht="11.1" customHeight="1">
      <c r="A16" s="245"/>
      <c r="B16" s="148" t="s">
        <v>160</v>
      </c>
      <c r="C16" s="224"/>
      <c r="D16" s="571" t="s">
        <v>161</v>
      </c>
      <c r="E16" s="571"/>
      <c r="F16" s="571"/>
      <c r="G16" s="571"/>
      <c r="H16" s="1022">
        <v>2.17</v>
      </c>
      <c r="I16" s="1022">
        <v>2.15</v>
      </c>
      <c r="J16" s="1022">
        <v>2.1800000000000002</v>
      </c>
      <c r="K16" s="1022">
        <v>2.2000000000000002</v>
      </c>
      <c r="L16" s="1022">
        <v>2.2200000000000002</v>
      </c>
      <c r="M16" s="1022">
        <v>2.2400000000000002</v>
      </c>
      <c r="N16" s="1022">
        <v>2.2000000000000002</v>
      </c>
      <c r="O16" s="1022">
        <v>2.21</v>
      </c>
      <c r="P16" s="1022">
        <v>2.2599999999999998</v>
      </c>
      <c r="Q16" s="1022">
        <v>2.29</v>
      </c>
      <c r="R16" s="1022">
        <v>2.27</v>
      </c>
      <c r="S16" s="1023">
        <v>2.21</v>
      </c>
      <c r="T16" s="1023">
        <v>2.3199999999999998</v>
      </c>
      <c r="U16" s="1023">
        <v>2.2999999999999998</v>
      </c>
      <c r="V16" s="1023">
        <v>2.2200000000000002</v>
      </c>
      <c r="W16" s="1023">
        <v>2.19</v>
      </c>
      <c r="X16" s="1023">
        <v>2.1</v>
      </c>
      <c r="Y16" s="1024">
        <v>2.0499999999999998</v>
      </c>
      <c r="Z16" s="1024">
        <v>1.97</v>
      </c>
      <c r="AA16" s="1023">
        <v>1.91</v>
      </c>
      <c r="AB16" s="1077">
        <v>1.89</v>
      </c>
      <c r="AC16" s="1077">
        <v>1.86</v>
      </c>
      <c r="AD16" s="1024">
        <v>1.82</v>
      </c>
      <c r="AE16" s="1023">
        <v>1.83</v>
      </c>
      <c r="AF16" s="488"/>
    </row>
    <row r="17" spans="1:35" s="73" customFormat="1" ht="11.1" customHeight="1">
      <c r="A17" s="248"/>
      <c r="B17" s="148" t="s">
        <v>162</v>
      </c>
      <c r="C17" s="224"/>
      <c r="D17" s="574" t="s">
        <v>163</v>
      </c>
      <c r="E17" s="574"/>
      <c r="F17" s="574"/>
      <c r="G17" s="574"/>
      <c r="H17" s="1025">
        <v>2.17</v>
      </c>
      <c r="I17" s="1025">
        <v>2.16</v>
      </c>
      <c r="J17" s="1026">
        <v>2.17</v>
      </c>
      <c r="K17" s="1026">
        <v>2.17</v>
      </c>
      <c r="L17" s="1026">
        <v>2.2200000000000002</v>
      </c>
      <c r="M17" s="1026">
        <v>2.23</v>
      </c>
      <c r="N17" s="1026">
        <v>2.2200000000000002</v>
      </c>
      <c r="O17" s="1026">
        <v>2.2200000000000002</v>
      </c>
      <c r="P17" s="1026">
        <v>2.2599999999999998</v>
      </c>
      <c r="Q17" s="1026">
        <v>2.27</v>
      </c>
      <c r="R17" s="1026">
        <v>2.27</v>
      </c>
      <c r="S17" s="1027">
        <v>2.2599999999999998</v>
      </c>
      <c r="T17" s="1027">
        <v>2.3199999999999998</v>
      </c>
      <c r="U17" s="1027">
        <v>2.31</v>
      </c>
      <c r="V17" s="1027">
        <v>2.2799999999999998</v>
      </c>
      <c r="W17" s="1027">
        <v>2.25</v>
      </c>
      <c r="X17" s="1027">
        <v>2.1</v>
      </c>
      <c r="Y17" s="1028">
        <v>2.08</v>
      </c>
      <c r="Z17" s="1028">
        <v>2.04</v>
      </c>
      <c r="AA17" s="1027">
        <v>2.0099999999999998</v>
      </c>
      <c r="AB17" s="1354">
        <v>1.89</v>
      </c>
      <c r="AC17" s="1354">
        <v>1.88</v>
      </c>
      <c r="AD17" s="1028">
        <v>1.86</v>
      </c>
      <c r="AE17" s="1027">
        <v>1.85</v>
      </c>
      <c r="AF17" s="488"/>
    </row>
    <row r="18" spans="1:35" s="73" customFormat="1" ht="11.1" customHeight="1">
      <c r="A18" s="245"/>
      <c r="B18" s="148" t="s">
        <v>164</v>
      </c>
      <c r="C18" s="224"/>
      <c r="D18" s="170"/>
      <c r="E18" s="170"/>
      <c r="F18" s="170"/>
      <c r="G18" s="170"/>
      <c r="H18" s="177"/>
      <c r="I18" s="177"/>
      <c r="J18" s="177"/>
      <c r="K18" s="177"/>
      <c r="L18" s="177"/>
      <c r="M18" s="177"/>
      <c r="N18" s="177"/>
      <c r="O18" s="177"/>
      <c r="P18" s="177"/>
      <c r="Q18" s="177"/>
      <c r="R18" s="177"/>
      <c r="S18" s="177"/>
      <c r="T18" s="177"/>
      <c r="U18" s="177"/>
      <c r="V18" s="177"/>
      <c r="W18" s="177"/>
      <c r="X18" s="177"/>
      <c r="Y18" s="492"/>
      <c r="Z18" s="492"/>
      <c r="AA18" s="177"/>
      <c r="AB18" s="1355"/>
      <c r="AC18" s="1355"/>
      <c r="AD18" s="492"/>
      <c r="AE18" s="177"/>
      <c r="AF18" s="488"/>
    </row>
    <row r="19" spans="1:35" s="73" customFormat="1" ht="11.1" customHeight="1">
      <c r="A19" s="245"/>
      <c r="B19" s="148" t="s">
        <v>165</v>
      </c>
      <c r="C19" s="225"/>
      <c r="D19" s="340" t="s">
        <v>177</v>
      </c>
      <c r="E19" s="341"/>
      <c r="F19" s="341"/>
      <c r="G19" s="341"/>
      <c r="H19" s="163"/>
      <c r="I19" s="163"/>
      <c r="J19" s="163"/>
      <c r="K19" s="163"/>
      <c r="L19" s="163"/>
      <c r="M19" s="163"/>
      <c r="N19" s="163"/>
      <c r="O19" s="163"/>
      <c r="P19" s="163"/>
      <c r="Q19" s="163"/>
      <c r="R19" s="223"/>
      <c r="S19" s="339"/>
      <c r="T19" s="339"/>
      <c r="U19" s="339"/>
      <c r="V19" s="339"/>
      <c r="W19" s="339"/>
      <c r="X19" s="339"/>
      <c r="Y19" s="493"/>
      <c r="Z19" s="493"/>
      <c r="AA19" s="367"/>
      <c r="AB19" s="1356"/>
      <c r="AC19" s="1356"/>
      <c r="AD19" s="1458"/>
      <c r="AE19" s="486" t="s">
        <v>603</v>
      </c>
      <c r="AF19" s="488"/>
    </row>
    <row r="20" spans="1:35" s="73" customFormat="1" ht="11.1" customHeight="1">
      <c r="A20" s="245"/>
      <c r="B20" s="148" t="s">
        <v>166</v>
      </c>
      <c r="C20" s="226"/>
      <c r="D20" s="1054" t="s">
        <v>41</v>
      </c>
      <c r="E20" s="1054"/>
      <c r="F20" s="1055"/>
      <c r="G20" s="1056"/>
      <c r="H20" s="1057">
        <v>0.82</v>
      </c>
      <c r="I20" s="1057">
        <v>0.81</v>
      </c>
      <c r="J20" s="1058">
        <v>0.71</v>
      </c>
      <c r="K20" s="1059">
        <v>0.53</v>
      </c>
      <c r="L20" s="1058">
        <v>0.9</v>
      </c>
      <c r="M20" s="1058">
        <v>0.8</v>
      </c>
      <c r="N20" s="1058">
        <v>0.74</v>
      </c>
      <c r="O20" s="1059">
        <v>0.65</v>
      </c>
      <c r="P20" s="1058">
        <v>0.8</v>
      </c>
      <c r="Q20" s="1059">
        <v>0.74</v>
      </c>
      <c r="R20" s="1059">
        <v>0.73</v>
      </c>
      <c r="S20" s="1059">
        <v>0.39</v>
      </c>
      <c r="T20" s="1060">
        <v>1.07</v>
      </c>
      <c r="U20" s="1060">
        <v>0.98</v>
      </c>
      <c r="V20" s="1061">
        <v>0.97</v>
      </c>
      <c r="W20" s="1061">
        <v>0.66</v>
      </c>
      <c r="X20" s="1061">
        <v>0.85</v>
      </c>
      <c r="Y20" s="1062">
        <v>0.82</v>
      </c>
      <c r="Z20" s="1062">
        <v>0.86</v>
      </c>
      <c r="AA20" s="1270">
        <v>0.68</v>
      </c>
      <c r="AB20" s="1062">
        <v>0.62</v>
      </c>
      <c r="AC20" s="1062">
        <v>0.63</v>
      </c>
      <c r="AD20" s="1271">
        <v>0.6</v>
      </c>
      <c r="AE20" s="1270">
        <v>0.52</v>
      </c>
      <c r="AF20" s="1324"/>
      <c r="AG20" s="488"/>
      <c r="AH20" s="115"/>
      <c r="AI20" s="115"/>
    </row>
    <row r="21" spans="1:35" s="73" customFormat="1" ht="11.1" customHeight="1">
      <c r="A21" s="245"/>
      <c r="B21" s="148" t="s">
        <v>167</v>
      </c>
      <c r="C21" s="220"/>
      <c r="D21" s="1063" t="s">
        <v>42</v>
      </c>
      <c r="E21" s="1063"/>
      <c r="F21" s="1064"/>
      <c r="G21" s="1064"/>
      <c r="H21" s="1065">
        <v>11.45</v>
      </c>
      <c r="I21" s="1065">
        <v>10.98</v>
      </c>
      <c r="J21" s="1066">
        <v>9.61</v>
      </c>
      <c r="K21" s="1066">
        <v>7.16</v>
      </c>
      <c r="L21" s="1066">
        <v>11.73</v>
      </c>
      <c r="M21" s="1066">
        <v>9.99</v>
      </c>
      <c r="N21" s="1066">
        <v>9.26</v>
      </c>
      <c r="O21" s="1066">
        <v>7.82</v>
      </c>
      <c r="P21" s="1066">
        <v>9.7200000000000006</v>
      </c>
      <c r="Q21" s="1066">
        <v>8.77</v>
      </c>
      <c r="R21" s="1066">
        <v>8.5399999999999991</v>
      </c>
      <c r="S21" s="1066">
        <v>4.58</v>
      </c>
      <c r="T21" s="1067">
        <v>12.24</v>
      </c>
      <c r="U21" s="1067">
        <v>10.81</v>
      </c>
      <c r="V21" s="1067">
        <v>10.6</v>
      </c>
      <c r="W21" s="1067">
        <v>7.31</v>
      </c>
      <c r="X21" s="1067">
        <v>9.4499999999999993</v>
      </c>
      <c r="Y21" s="1068">
        <v>9</v>
      </c>
      <c r="Z21" s="1068">
        <v>9.39</v>
      </c>
      <c r="AA21" s="1271">
        <v>7.35</v>
      </c>
      <c r="AB21" s="1357">
        <v>6.83</v>
      </c>
      <c r="AC21" s="1357">
        <v>6.85</v>
      </c>
      <c r="AD21" s="1271">
        <v>6.53</v>
      </c>
      <c r="AE21" s="1271">
        <v>5.76</v>
      </c>
      <c r="AF21" s="1324"/>
      <c r="AG21" s="488"/>
      <c r="AH21" s="115"/>
      <c r="AI21" s="115"/>
    </row>
    <row r="22" spans="1:35" s="73" customFormat="1" ht="11.1" customHeight="1">
      <c r="A22" s="245"/>
      <c r="B22" s="1623" t="s">
        <v>609</v>
      </c>
      <c r="C22" s="224"/>
      <c r="D22" s="1063" t="s">
        <v>490</v>
      </c>
      <c r="E22" s="1063"/>
      <c r="F22" s="1063"/>
      <c r="G22" s="1063"/>
      <c r="H22" s="1069">
        <v>41.01</v>
      </c>
      <c r="I22" s="1069">
        <v>42.61</v>
      </c>
      <c r="J22" s="1067">
        <v>44.54</v>
      </c>
      <c r="K22" s="1067">
        <v>48.65</v>
      </c>
      <c r="L22" s="1067">
        <v>41.42</v>
      </c>
      <c r="M22" s="1066">
        <v>43.62</v>
      </c>
      <c r="N22" s="1066">
        <v>42.9</v>
      </c>
      <c r="O22" s="1066">
        <v>48.6</v>
      </c>
      <c r="P22" s="1067">
        <v>39.799999999999997</v>
      </c>
      <c r="Q22" s="1067">
        <v>40.04</v>
      </c>
      <c r="R22" s="1067">
        <v>40.04</v>
      </c>
      <c r="S22" s="1067">
        <v>48.41</v>
      </c>
      <c r="T22" s="1067">
        <v>38.51</v>
      </c>
      <c r="U22" s="1067">
        <v>40.479999999999997</v>
      </c>
      <c r="V22" s="1067">
        <v>40.270000000000003</v>
      </c>
      <c r="W22" s="1067">
        <v>49.5</v>
      </c>
      <c r="X22" s="1067">
        <v>43.98</v>
      </c>
      <c r="Y22" s="1068">
        <v>45.84</v>
      </c>
      <c r="Z22" s="1068">
        <v>45.05</v>
      </c>
      <c r="AA22" s="1271">
        <v>47.96</v>
      </c>
      <c r="AB22" s="1357">
        <v>51.07</v>
      </c>
      <c r="AC22" s="1357">
        <v>51.39</v>
      </c>
      <c r="AD22" s="1271">
        <v>50.68</v>
      </c>
      <c r="AE22" s="1271">
        <v>54.53</v>
      </c>
      <c r="AF22" s="1324"/>
      <c r="AG22" s="488"/>
      <c r="AH22" s="115"/>
      <c r="AI22" s="115"/>
    </row>
    <row r="23" spans="1:35" s="73" customFormat="1" ht="11.1" customHeight="1">
      <c r="A23" s="245"/>
      <c r="B23" s="148" t="s">
        <v>168</v>
      </c>
      <c r="C23" s="227"/>
      <c r="D23" s="1070" t="s">
        <v>169</v>
      </c>
      <c r="E23" s="1070"/>
      <c r="F23" s="1070"/>
      <c r="G23" s="1070"/>
      <c r="H23" s="1071">
        <v>1066</v>
      </c>
      <c r="I23" s="1071">
        <v>976</v>
      </c>
      <c r="J23" s="1072">
        <v>909</v>
      </c>
      <c r="K23" s="1072">
        <v>252</v>
      </c>
      <c r="L23" s="1072">
        <v>892</v>
      </c>
      <c r="M23" s="1072">
        <v>923</v>
      </c>
      <c r="N23" s="1072">
        <v>944</v>
      </c>
      <c r="O23" s="1072">
        <v>510</v>
      </c>
      <c r="P23" s="1072">
        <v>1017</v>
      </c>
      <c r="Q23" s="1072">
        <v>873</v>
      </c>
      <c r="R23" s="1072">
        <v>947</v>
      </c>
      <c r="S23" s="1072">
        <v>-805</v>
      </c>
      <c r="T23" s="1073">
        <v>1353</v>
      </c>
      <c r="U23" s="1073">
        <v>1129</v>
      </c>
      <c r="V23" s="1073">
        <v>1249</v>
      </c>
      <c r="W23" s="1073">
        <v>-264</v>
      </c>
      <c r="X23" s="1073">
        <v>1131</v>
      </c>
      <c r="Y23" s="1074">
        <v>1096</v>
      </c>
      <c r="Z23" s="1074">
        <v>1332</v>
      </c>
      <c r="AA23" s="1272">
        <v>189</v>
      </c>
      <c r="AB23" s="1358">
        <v>874</v>
      </c>
      <c r="AC23" s="1358">
        <v>907</v>
      </c>
      <c r="AD23" s="1272">
        <v>796</v>
      </c>
      <c r="AE23" s="1272">
        <v>508</v>
      </c>
      <c r="AF23" s="1325"/>
      <c r="AG23" s="488"/>
      <c r="AH23" s="115"/>
      <c r="AI23" s="115"/>
    </row>
    <row r="24" spans="1:35" s="115" customFormat="1" ht="11.1" customHeight="1">
      <c r="A24" s="245"/>
      <c r="B24" s="148" t="s">
        <v>170</v>
      </c>
      <c r="C24" s="227"/>
      <c r="D24" s="1070" t="s">
        <v>171</v>
      </c>
      <c r="E24" s="1070"/>
      <c r="F24" s="1070"/>
      <c r="G24" s="1070"/>
      <c r="H24" s="1071">
        <v>1066</v>
      </c>
      <c r="I24" s="1071">
        <v>2042</v>
      </c>
      <c r="J24" s="1072">
        <v>2951</v>
      </c>
      <c r="K24" s="1072">
        <v>3203</v>
      </c>
      <c r="L24" s="1072">
        <v>892</v>
      </c>
      <c r="M24" s="1072">
        <v>1815</v>
      </c>
      <c r="N24" s="1072">
        <v>2759</v>
      </c>
      <c r="O24" s="1072">
        <v>3269</v>
      </c>
      <c r="P24" s="1072">
        <v>1017</v>
      </c>
      <c r="Q24" s="1072">
        <v>1890</v>
      </c>
      <c r="R24" s="1072">
        <v>2837</v>
      </c>
      <c r="S24" s="1072">
        <v>2032</v>
      </c>
      <c r="T24" s="1073">
        <v>1353</v>
      </c>
      <c r="U24" s="1073">
        <v>2482</v>
      </c>
      <c r="V24" s="1073">
        <v>3731</v>
      </c>
      <c r="W24" s="1073">
        <v>3467</v>
      </c>
      <c r="X24" s="1073">
        <v>1131</v>
      </c>
      <c r="Y24" s="1074">
        <v>2227</v>
      </c>
      <c r="Z24" s="1074">
        <v>3559</v>
      </c>
      <c r="AA24" s="1272">
        <v>3748</v>
      </c>
      <c r="AB24" s="1358">
        <v>874</v>
      </c>
      <c r="AC24" s="1358">
        <v>1781</v>
      </c>
      <c r="AD24" s="1272">
        <v>2577</v>
      </c>
      <c r="AE24" s="1272">
        <v>3085</v>
      </c>
      <c r="AF24" s="1325"/>
      <c r="AG24" s="488"/>
    </row>
    <row r="25" spans="1:35" s="73" customFormat="1" ht="11.1" customHeight="1">
      <c r="A25" s="252"/>
      <c r="B25" s="148" t="s">
        <v>172</v>
      </c>
      <c r="C25" s="224"/>
      <c r="D25" s="1070" t="s">
        <v>173</v>
      </c>
      <c r="E25" s="1070"/>
      <c r="F25" s="1070"/>
      <c r="G25" s="1070"/>
      <c r="H25" s="1075">
        <v>2.34</v>
      </c>
      <c r="I25" s="1075">
        <v>2.2799999999999998</v>
      </c>
      <c r="J25" s="1075">
        <v>2.2799999999999998</v>
      </c>
      <c r="K25" s="1075">
        <v>2.27</v>
      </c>
      <c r="L25" s="1075">
        <v>2.29</v>
      </c>
      <c r="M25" s="1075">
        <v>2.2999999999999998</v>
      </c>
      <c r="N25" s="1075">
        <v>2.25</v>
      </c>
      <c r="O25" s="1075">
        <v>2.2400000000000002</v>
      </c>
      <c r="P25" s="1075">
        <v>2.2999999999999998</v>
      </c>
      <c r="Q25" s="1075">
        <v>2.36</v>
      </c>
      <c r="R25" s="1075">
        <v>2.33</v>
      </c>
      <c r="S25" s="1075">
        <v>2.2000000000000002</v>
      </c>
      <c r="T25" s="1076">
        <v>2.37</v>
      </c>
      <c r="U25" s="1076">
        <v>2.4</v>
      </c>
      <c r="V25" s="1076">
        <v>2.2999999999999998</v>
      </c>
      <c r="W25" s="1076">
        <v>2.2400000000000002</v>
      </c>
      <c r="X25" s="1076">
        <v>2.16</v>
      </c>
      <c r="Y25" s="1077">
        <v>2.1</v>
      </c>
      <c r="Z25" s="1077">
        <v>2.0299999999999998</v>
      </c>
      <c r="AA25" s="1023">
        <v>1.98</v>
      </c>
      <c r="AB25" s="1076">
        <v>1.94</v>
      </c>
      <c r="AC25" s="1076">
        <v>1.88</v>
      </c>
      <c r="AD25" s="1023">
        <v>1.84</v>
      </c>
      <c r="AE25" s="1023">
        <v>1.87</v>
      </c>
      <c r="AF25" s="1326"/>
      <c r="AG25" s="488"/>
      <c r="AH25" s="115"/>
      <c r="AI25" s="115"/>
    </row>
    <row r="26" spans="1:35" s="73" customFormat="1" ht="11.1" customHeight="1">
      <c r="A26" s="169"/>
      <c r="B26" s="148"/>
      <c r="C26" s="224"/>
      <c r="D26" s="1070" t="s">
        <v>174</v>
      </c>
      <c r="E26" s="1070"/>
      <c r="F26" s="1078"/>
      <c r="G26" s="1078"/>
      <c r="H26" s="1076">
        <v>2.61</v>
      </c>
      <c r="I26" s="1076">
        <v>2.56</v>
      </c>
      <c r="J26" s="1076">
        <v>2.57</v>
      </c>
      <c r="K26" s="1076">
        <v>2.57</v>
      </c>
      <c r="L26" s="1076">
        <v>2.62</v>
      </c>
      <c r="M26" s="1076">
        <v>2.63</v>
      </c>
      <c r="N26" s="1076">
        <v>2.6</v>
      </c>
      <c r="O26" s="1076">
        <v>2.59</v>
      </c>
      <c r="P26" s="1076">
        <v>2.67</v>
      </c>
      <c r="Q26" s="1076">
        <v>2.67</v>
      </c>
      <c r="R26" s="1076">
        <v>2.63</v>
      </c>
      <c r="S26" s="1076">
        <v>2.46</v>
      </c>
      <c r="T26" s="1076">
        <v>2.7</v>
      </c>
      <c r="U26" s="1076">
        <v>2.7199999999999998</v>
      </c>
      <c r="V26" s="1076">
        <v>2.61</v>
      </c>
      <c r="W26" s="1076">
        <v>2.5299999999999998</v>
      </c>
      <c r="X26" s="1076">
        <v>2.46</v>
      </c>
      <c r="Y26" s="1077">
        <v>2.38</v>
      </c>
      <c r="Z26" s="1077">
        <v>2.31</v>
      </c>
      <c r="AA26" s="1023">
        <v>2.23</v>
      </c>
      <c r="AB26" s="1076">
        <v>2.2000000000000002</v>
      </c>
      <c r="AC26" s="1076">
        <v>2.14</v>
      </c>
      <c r="AD26" s="1023">
        <v>2.08</v>
      </c>
      <c r="AE26" s="1023">
        <v>2.1</v>
      </c>
      <c r="AF26" s="1326"/>
      <c r="AG26" s="488"/>
      <c r="AH26" s="115"/>
      <c r="AI26" s="115"/>
    </row>
    <row r="27" spans="1:35" s="73" customFormat="1" ht="11.1" customHeight="1">
      <c r="A27" s="169"/>
      <c r="B27" s="148"/>
      <c r="C27" s="224"/>
      <c r="D27" s="1070" t="s">
        <v>175</v>
      </c>
      <c r="E27" s="1070"/>
      <c r="F27" s="1070"/>
      <c r="G27" s="1070"/>
      <c r="H27" s="1065">
        <v>2.34</v>
      </c>
      <c r="I27" s="1065">
        <v>2.31</v>
      </c>
      <c r="J27" s="1075">
        <v>2.2999999999999998</v>
      </c>
      <c r="K27" s="1075">
        <v>2.29</v>
      </c>
      <c r="L27" s="1075">
        <v>2.29</v>
      </c>
      <c r="M27" s="1075">
        <v>2.29</v>
      </c>
      <c r="N27" s="1075">
        <v>2.2799999999999998</v>
      </c>
      <c r="O27" s="1075">
        <v>2.27</v>
      </c>
      <c r="P27" s="1075">
        <v>2.2999999999999998</v>
      </c>
      <c r="Q27" s="1075">
        <v>2.33</v>
      </c>
      <c r="R27" s="1075">
        <v>2.33</v>
      </c>
      <c r="S27" s="1075">
        <v>2.2999999999999998</v>
      </c>
      <c r="T27" s="1076">
        <v>2.37</v>
      </c>
      <c r="U27" s="1076">
        <v>2.38</v>
      </c>
      <c r="V27" s="1076">
        <v>2.35</v>
      </c>
      <c r="W27" s="1076">
        <v>2.3199999999999998</v>
      </c>
      <c r="X27" s="1076">
        <v>2.16</v>
      </c>
      <c r="Y27" s="1077">
        <v>2.13</v>
      </c>
      <c r="Z27" s="1077">
        <v>2.09</v>
      </c>
      <c r="AA27" s="1023">
        <v>2.06</v>
      </c>
      <c r="AB27" s="1076">
        <v>1.94</v>
      </c>
      <c r="AC27" s="1076">
        <v>1.91</v>
      </c>
      <c r="AD27" s="1023">
        <v>1.89</v>
      </c>
      <c r="AE27" s="1023">
        <v>1.88</v>
      </c>
      <c r="AF27" s="1326"/>
      <c r="AG27" s="488"/>
      <c r="AH27" s="115"/>
      <c r="AI27" s="115"/>
    </row>
    <row r="28" spans="1:35" s="73" customFormat="1" ht="11.1" customHeight="1">
      <c r="A28" s="169"/>
      <c r="B28" s="148"/>
      <c r="C28" s="224"/>
      <c r="D28" s="1079" t="s">
        <v>176</v>
      </c>
      <c r="E28" s="1079"/>
      <c r="F28" s="1079"/>
      <c r="G28" s="1079"/>
      <c r="H28" s="1080">
        <v>2.61</v>
      </c>
      <c r="I28" s="1080">
        <v>2.56</v>
      </c>
      <c r="J28" s="1081">
        <v>2.58</v>
      </c>
      <c r="K28" s="1081">
        <v>2.58</v>
      </c>
      <c r="L28" s="1081">
        <v>2.62</v>
      </c>
      <c r="M28" s="1081">
        <v>2.63</v>
      </c>
      <c r="N28" s="1081">
        <v>2.61</v>
      </c>
      <c r="O28" s="1081">
        <v>2.61</v>
      </c>
      <c r="P28" s="1081">
        <v>2.67</v>
      </c>
      <c r="Q28" s="1081">
        <v>2.66</v>
      </c>
      <c r="R28" s="1081">
        <v>2.65</v>
      </c>
      <c r="S28" s="1081">
        <v>2.6100000000000003</v>
      </c>
      <c r="T28" s="1082">
        <v>2.7</v>
      </c>
      <c r="U28" s="1082">
        <v>2.7</v>
      </c>
      <c r="V28" s="1082">
        <v>2.67</v>
      </c>
      <c r="W28" s="1082">
        <v>2.63</v>
      </c>
      <c r="X28" s="1082">
        <v>2.46</v>
      </c>
      <c r="Y28" s="1083">
        <v>2.41</v>
      </c>
      <c r="Z28" s="1083">
        <v>2.38</v>
      </c>
      <c r="AA28" s="1273">
        <v>2.34</v>
      </c>
      <c r="AB28" s="1359">
        <v>2.2000000000000002</v>
      </c>
      <c r="AC28" s="1359">
        <v>2.17</v>
      </c>
      <c r="AD28" s="1273">
        <v>2.14</v>
      </c>
      <c r="AE28" s="1273">
        <v>2.12</v>
      </c>
      <c r="AF28" s="1327"/>
      <c r="AG28" s="488"/>
      <c r="AH28" s="115"/>
      <c r="AI28" s="115"/>
    </row>
    <row r="29" spans="1:35" s="73" customFormat="1" ht="11.1" customHeight="1">
      <c r="A29" s="165"/>
      <c r="B29" s="148"/>
      <c r="C29" s="224"/>
      <c r="D29" s="14"/>
      <c r="E29" s="170"/>
      <c r="F29" s="170"/>
      <c r="G29" s="170"/>
      <c r="H29" s="177"/>
      <c r="I29" s="177"/>
      <c r="J29" s="177"/>
      <c r="K29" s="177"/>
      <c r="L29" s="177"/>
      <c r="M29" s="177"/>
      <c r="N29" s="177"/>
      <c r="O29" s="177"/>
      <c r="P29" s="177"/>
      <c r="Q29" s="177"/>
      <c r="R29" s="177"/>
      <c r="S29" s="177"/>
      <c r="T29" s="177"/>
      <c r="U29" s="177"/>
      <c r="V29" s="177"/>
      <c r="W29" s="177"/>
      <c r="X29" s="177"/>
      <c r="Y29" s="492"/>
      <c r="Z29" s="492"/>
      <c r="AA29" s="177"/>
      <c r="AB29" s="1360"/>
      <c r="AC29" s="1360"/>
      <c r="AD29" s="177"/>
      <c r="AE29" s="177"/>
      <c r="AF29" s="488"/>
    </row>
    <row r="30" spans="1:35" s="73" customFormat="1" ht="11.1" customHeight="1">
      <c r="A30" s="165"/>
      <c r="B30" s="148"/>
      <c r="C30" s="225"/>
      <c r="D30" s="340" t="s">
        <v>178</v>
      </c>
      <c r="E30" s="397"/>
      <c r="F30" s="397"/>
      <c r="G30" s="397"/>
      <c r="H30" s="228"/>
      <c r="I30" s="228"/>
      <c r="J30" s="228"/>
      <c r="K30" s="228"/>
      <c r="L30" s="228"/>
      <c r="M30" s="228"/>
      <c r="N30" s="228"/>
      <c r="O30" s="228"/>
      <c r="P30" s="228"/>
      <c r="Q30" s="228"/>
      <c r="R30" s="223"/>
      <c r="S30" s="339"/>
      <c r="T30" s="339"/>
      <c r="U30" s="339"/>
      <c r="V30" s="339"/>
      <c r="W30" s="339"/>
      <c r="X30" s="339"/>
      <c r="Y30" s="493"/>
      <c r="Z30" s="493"/>
      <c r="AA30" s="367"/>
      <c r="AB30" s="1361"/>
      <c r="AC30" s="1361"/>
      <c r="AD30" s="367"/>
      <c r="AE30" s="486" t="s">
        <v>603</v>
      </c>
      <c r="AF30" s="488"/>
    </row>
    <row r="31" spans="1:35" s="73" customFormat="1" ht="11.1" customHeight="1">
      <c r="A31" s="165"/>
      <c r="B31" s="148"/>
      <c r="C31" s="224"/>
      <c r="D31" s="655" t="s">
        <v>41</v>
      </c>
      <c r="E31" s="1035"/>
      <c r="F31" s="1029"/>
      <c r="G31" s="1030"/>
      <c r="H31" s="1014">
        <v>1.1000000000000001</v>
      </c>
      <c r="I31" s="1014">
        <v>0.96</v>
      </c>
      <c r="J31" s="1015">
        <v>0.84</v>
      </c>
      <c r="K31" s="1016">
        <v>0.56000000000000005</v>
      </c>
      <c r="L31" s="1015">
        <v>0.89</v>
      </c>
      <c r="M31" s="1015">
        <v>0.73</v>
      </c>
      <c r="N31" s="1015">
        <v>0.65</v>
      </c>
      <c r="O31" s="1016">
        <v>0.6</v>
      </c>
      <c r="P31" s="1015">
        <v>0.77</v>
      </c>
      <c r="Q31" s="1016">
        <v>0.81</v>
      </c>
      <c r="R31" s="175">
        <v>0.74</v>
      </c>
      <c r="S31" s="175">
        <v>0.6</v>
      </c>
      <c r="T31" s="589">
        <v>0.73</v>
      </c>
      <c r="U31" s="589">
        <v>0.59</v>
      </c>
      <c r="V31" s="175">
        <v>0.6</v>
      </c>
      <c r="W31" s="175">
        <v>0.45</v>
      </c>
      <c r="X31" s="175">
        <v>0.65</v>
      </c>
      <c r="Y31" s="590">
        <v>0.63</v>
      </c>
      <c r="Z31" s="589">
        <v>0.56000000000000005</v>
      </c>
      <c r="AA31" s="589">
        <v>0.47</v>
      </c>
      <c r="AB31" s="1362">
        <v>0.5</v>
      </c>
      <c r="AC31" s="1362">
        <v>0.53</v>
      </c>
      <c r="AD31" s="589">
        <v>0.49</v>
      </c>
      <c r="AE31" s="589">
        <v>0.39</v>
      </c>
      <c r="AF31" s="488"/>
    </row>
    <row r="32" spans="1:35" s="73" customFormat="1" ht="11.1" customHeight="1">
      <c r="A32" s="165"/>
      <c r="B32" s="148"/>
      <c r="C32" s="224"/>
      <c r="D32" s="571" t="s">
        <v>42</v>
      </c>
      <c r="E32" s="1036"/>
      <c r="F32" s="1031"/>
      <c r="G32" s="1031"/>
      <c r="H32" s="1017">
        <v>18.41</v>
      </c>
      <c r="I32" s="1017">
        <v>15.71</v>
      </c>
      <c r="J32" s="1018">
        <v>13.42</v>
      </c>
      <c r="K32" s="1018">
        <v>8.84</v>
      </c>
      <c r="L32" s="1018">
        <v>12.71</v>
      </c>
      <c r="M32" s="1018">
        <v>9.8000000000000007</v>
      </c>
      <c r="N32" s="1018">
        <v>8.85</v>
      </c>
      <c r="O32" s="1018">
        <v>7.39</v>
      </c>
      <c r="P32" s="1018">
        <v>9.65</v>
      </c>
      <c r="Q32" s="1018">
        <v>10.119999999999999</v>
      </c>
      <c r="R32" s="171">
        <v>8.98</v>
      </c>
      <c r="S32" s="171">
        <v>7.35</v>
      </c>
      <c r="T32" s="171">
        <v>8.68</v>
      </c>
      <c r="U32" s="171">
        <v>6.92</v>
      </c>
      <c r="V32" s="171">
        <v>7.08</v>
      </c>
      <c r="W32" s="171">
        <v>5.24</v>
      </c>
      <c r="X32" s="171">
        <v>7.68</v>
      </c>
      <c r="Y32" s="591">
        <v>7.29</v>
      </c>
      <c r="Z32" s="171">
        <v>6.48</v>
      </c>
      <c r="AA32" s="171">
        <v>5.41</v>
      </c>
      <c r="AB32" s="1069">
        <v>5.77</v>
      </c>
      <c r="AC32" s="1069">
        <v>6.21</v>
      </c>
      <c r="AD32" s="171">
        <v>5.77</v>
      </c>
      <c r="AE32" s="171">
        <v>4.72</v>
      </c>
      <c r="AF32" s="488"/>
    </row>
    <row r="33" spans="1:33" s="73" customFormat="1" ht="11.1" customHeight="1">
      <c r="A33" s="165"/>
      <c r="B33" s="148"/>
      <c r="C33" s="224"/>
      <c r="D33" s="571" t="s">
        <v>490</v>
      </c>
      <c r="E33" s="571"/>
      <c r="F33" s="1036"/>
      <c r="G33" s="1036"/>
      <c r="H33" s="1017">
        <v>48.58</v>
      </c>
      <c r="I33" s="1017">
        <v>40.869999999999997</v>
      </c>
      <c r="J33" s="1018">
        <v>44</v>
      </c>
      <c r="K33" s="1018">
        <v>50.4</v>
      </c>
      <c r="L33" s="1018">
        <v>45.91</v>
      </c>
      <c r="M33" s="1018">
        <v>47.39</v>
      </c>
      <c r="N33" s="1018">
        <v>47.39</v>
      </c>
      <c r="O33" s="1018">
        <v>51.42</v>
      </c>
      <c r="P33" s="1018">
        <v>43.55</v>
      </c>
      <c r="Q33" s="1018">
        <v>44.48</v>
      </c>
      <c r="R33" s="171">
        <v>44.48</v>
      </c>
      <c r="S33" s="171">
        <v>50.56</v>
      </c>
      <c r="T33" s="171">
        <v>43.42</v>
      </c>
      <c r="U33" s="171">
        <v>45.33</v>
      </c>
      <c r="V33" s="171">
        <v>44.4</v>
      </c>
      <c r="W33" s="171">
        <v>47.98</v>
      </c>
      <c r="X33" s="171">
        <v>51.45</v>
      </c>
      <c r="Y33" s="591">
        <v>49.7</v>
      </c>
      <c r="Z33" s="171">
        <v>50.42</v>
      </c>
      <c r="AA33" s="171">
        <v>52.94</v>
      </c>
      <c r="AB33" s="1069">
        <v>55.63</v>
      </c>
      <c r="AC33" s="1069">
        <v>53.49</v>
      </c>
      <c r="AD33" s="171">
        <v>51.98</v>
      </c>
      <c r="AE33" s="171">
        <v>55.51</v>
      </c>
      <c r="AF33" s="488"/>
    </row>
    <row r="34" spans="1:33" s="73" customFormat="1" ht="11.1" customHeight="1">
      <c r="A34" s="169"/>
      <c r="B34" s="148"/>
      <c r="C34" s="224"/>
      <c r="D34" s="571" t="s">
        <v>157</v>
      </c>
      <c r="E34" s="571"/>
      <c r="F34" s="1036"/>
      <c r="G34" s="1036"/>
      <c r="H34" s="1019">
        <v>815</v>
      </c>
      <c r="I34" s="1019">
        <v>603</v>
      </c>
      <c r="J34" s="1020">
        <v>609</v>
      </c>
      <c r="K34" s="1020">
        <v>78</v>
      </c>
      <c r="L34" s="1020">
        <v>767</v>
      </c>
      <c r="M34" s="1020">
        <v>604</v>
      </c>
      <c r="N34" s="1020">
        <v>514</v>
      </c>
      <c r="O34" s="1020">
        <v>197</v>
      </c>
      <c r="P34" s="1020">
        <v>679</v>
      </c>
      <c r="Q34" s="1020">
        <v>783</v>
      </c>
      <c r="R34" s="771">
        <v>551</v>
      </c>
      <c r="S34" s="771">
        <v>202</v>
      </c>
      <c r="T34" s="771">
        <v>665</v>
      </c>
      <c r="U34" s="771">
        <v>422</v>
      </c>
      <c r="V34" s="771">
        <v>611</v>
      </c>
      <c r="W34" s="771">
        <v>-8</v>
      </c>
      <c r="X34" s="771">
        <v>625</v>
      </c>
      <c r="Y34" s="1040">
        <v>579</v>
      </c>
      <c r="Z34" s="1040">
        <v>422</v>
      </c>
      <c r="AA34" s="771">
        <v>191</v>
      </c>
      <c r="AB34" s="1363">
        <v>474</v>
      </c>
      <c r="AC34" s="1363">
        <v>572</v>
      </c>
      <c r="AD34" s="771">
        <v>435</v>
      </c>
      <c r="AE34" s="771">
        <v>165</v>
      </c>
      <c r="AF34" s="488"/>
    </row>
    <row r="35" spans="1:33" s="115" customFormat="1" ht="11.1" customHeight="1">
      <c r="A35" s="165"/>
      <c r="B35" s="148"/>
      <c r="C35" s="224"/>
      <c r="D35" s="1032" t="s">
        <v>171</v>
      </c>
      <c r="E35" s="1032"/>
      <c r="F35" s="1036"/>
      <c r="G35" s="1036"/>
      <c r="H35" s="1019">
        <v>815</v>
      </c>
      <c r="I35" s="1019">
        <v>1418</v>
      </c>
      <c r="J35" s="1020">
        <v>2027</v>
      </c>
      <c r="K35" s="1020">
        <v>2105</v>
      </c>
      <c r="L35" s="1020">
        <v>767</v>
      </c>
      <c r="M35" s="1020">
        <v>1371</v>
      </c>
      <c r="N35" s="1020">
        <v>1885</v>
      </c>
      <c r="O35" s="1020">
        <v>2082</v>
      </c>
      <c r="P35" s="1020">
        <v>679</v>
      </c>
      <c r="Q35" s="1020">
        <v>1462</v>
      </c>
      <c r="R35" s="771">
        <v>2013</v>
      </c>
      <c r="S35" s="771">
        <v>2215</v>
      </c>
      <c r="T35" s="771">
        <v>665</v>
      </c>
      <c r="U35" s="771">
        <v>1087</v>
      </c>
      <c r="V35" s="771">
        <v>1698</v>
      </c>
      <c r="W35" s="771">
        <v>1690</v>
      </c>
      <c r="X35" s="771">
        <v>625</v>
      </c>
      <c r="Y35" s="1040">
        <v>1204</v>
      </c>
      <c r="Z35" s="1040">
        <v>1626</v>
      </c>
      <c r="AA35" s="771">
        <v>1817</v>
      </c>
      <c r="AB35" s="1363">
        <v>474</v>
      </c>
      <c r="AC35" s="1363">
        <v>1046</v>
      </c>
      <c r="AD35" s="771">
        <v>1481</v>
      </c>
      <c r="AE35" s="771">
        <v>1646</v>
      </c>
      <c r="AF35" s="488"/>
    </row>
    <row r="36" spans="1:33" s="73" customFormat="1" ht="11.1" customHeight="1">
      <c r="A36" s="165"/>
      <c r="B36" s="148"/>
      <c r="C36" s="224"/>
      <c r="D36" s="1032" t="s">
        <v>173</v>
      </c>
      <c r="E36" s="1032"/>
      <c r="F36" s="1036"/>
      <c r="G36" s="1036"/>
      <c r="H36" s="1022">
        <v>1.93</v>
      </c>
      <c r="I36" s="1022">
        <v>1.98</v>
      </c>
      <c r="J36" s="1022">
        <v>2.04</v>
      </c>
      <c r="K36" s="1022">
        <v>2.1</v>
      </c>
      <c r="L36" s="1022">
        <v>2.13</v>
      </c>
      <c r="M36" s="1022">
        <v>2.17</v>
      </c>
      <c r="N36" s="1022">
        <v>2.13</v>
      </c>
      <c r="O36" s="1022">
        <v>2.16</v>
      </c>
      <c r="P36" s="1022">
        <v>2.2000000000000002</v>
      </c>
      <c r="Q36" s="1022">
        <v>2.2000000000000002</v>
      </c>
      <c r="R36" s="1023">
        <v>2.19</v>
      </c>
      <c r="S36" s="1023">
        <v>2.21</v>
      </c>
      <c r="T36" s="1023">
        <v>2.25</v>
      </c>
      <c r="U36" s="1023">
        <v>2.17</v>
      </c>
      <c r="V36" s="1023">
        <v>2.12</v>
      </c>
      <c r="W36" s="171">
        <v>2.11</v>
      </c>
      <c r="X36" s="171">
        <v>2.0299999999999998</v>
      </c>
      <c r="Y36" s="591">
        <v>1.98</v>
      </c>
      <c r="Z36" s="171">
        <v>1.9</v>
      </c>
      <c r="AA36" s="171">
        <v>1.81</v>
      </c>
      <c r="AB36" s="1069">
        <v>1.82</v>
      </c>
      <c r="AC36" s="1069">
        <v>1.83</v>
      </c>
      <c r="AD36" s="171">
        <v>1.78</v>
      </c>
      <c r="AE36" s="171">
        <v>1.78</v>
      </c>
      <c r="AF36" s="488"/>
    </row>
    <row r="37" spans="1:33" s="73" customFormat="1" ht="11.1" customHeight="1">
      <c r="A37" s="165"/>
      <c r="B37" s="148"/>
      <c r="C37" s="224"/>
      <c r="D37" s="1032" t="s">
        <v>174</v>
      </c>
      <c r="E37" s="1032"/>
      <c r="F37" s="1036"/>
      <c r="G37" s="1036"/>
      <c r="H37" s="1022">
        <v>2.11</v>
      </c>
      <c r="I37" s="1022">
        <v>2.17</v>
      </c>
      <c r="J37" s="1022">
        <v>2.25</v>
      </c>
      <c r="K37" s="1022">
        <v>2.33</v>
      </c>
      <c r="L37" s="1022">
        <v>2.36</v>
      </c>
      <c r="M37" s="1022">
        <v>2.4300000000000002</v>
      </c>
      <c r="N37" s="1022">
        <v>2.42</v>
      </c>
      <c r="O37" s="1022">
        <v>2.4500000000000002</v>
      </c>
      <c r="P37" s="1022">
        <v>2.48</v>
      </c>
      <c r="Q37" s="1022">
        <v>2.4700000000000002</v>
      </c>
      <c r="R37" s="1023">
        <v>2.4500000000000002</v>
      </c>
      <c r="S37" s="1023">
        <v>2.44</v>
      </c>
      <c r="T37" s="1023">
        <v>2.5</v>
      </c>
      <c r="U37" s="1023">
        <v>2.42</v>
      </c>
      <c r="V37" s="1023">
        <v>2.34</v>
      </c>
      <c r="W37" s="171">
        <v>2.35</v>
      </c>
      <c r="X37" s="171">
        <v>2.2599999999999998</v>
      </c>
      <c r="Y37" s="591">
        <v>2.2200000000000002</v>
      </c>
      <c r="Z37" s="171">
        <v>2.12</v>
      </c>
      <c r="AA37" s="171">
        <v>2.02</v>
      </c>
      <c r="AB37" s="1069">
        <v>2.0699999999999998</v>
      </c>
      <c r="AC37" s="1069">
        <v>2.08</v>
      </c>
      <c r="AD37" s="171">
        <v>2.0299999999999998</v>
      </c>
      <c r="AE37" s="171">
        <v>2.0099999999999998</v>
      </c>
      <c r="AF37" s="488"/>
    </row>
    <row r="38" spans="1:33" s="73" customFormat="1" ht="11.1" customHeight="1">
      <c r="A38" s="165"/>
      <c r="B38" s="148"/>
      <c r="C38" s="224"/>
      <c r="D38" s="1032" t="s">
        <v>175</v>
      </c>
      <c r="E38" s="1032"/>
      <c r="F38" s="1037"/>
      <c r="G38" s="1037"/>
      <c r="H38" s="1017">
        <v>1.93</v>
      </c>
      <c r="I38" s="1017">
        <v>1.96</v>
      </c>
      <c r="J38" s="1022">
        <v>1.99</v>
      </c>
      <c r="K38" s="1022">
        <v>2.02</v>
      </c>
      <c r="L38" s="1022">
        <v>2.13</v>
      </c>
      <c r="M38" s="1022">
        <v>2.15</v>
      </c>
      <c r="N38" s="1022">
        <v>2.14</v>
      </c>
      <c r="O38" s="1022">
        <v>2.15</v>
      </c>
      <c r="P38" s="1022">
        <v>2.2000000000000002</v>
      </c>
      <c r="Q38" s="1022">
        <v>2.2000000000000002</v>
      </c>
      <c r="R38" s="1023">
        <v>2.2000000000000002</v>
      </c>
      <c r="S38" s="1023">
        <v>2.2000000000000002</v>
      </c>
      <c r="T38" s="1023">
        <v>2.25</v>
      </c>
      <c r="U38" s="1023">
        <v>2.21</v>
      </c>
      <c r="V38" s="1023">
        <v>2.1800000000000002</v>
      </c>
      <c r="W38" s="171">
        <v>2.16</v>
      </c>
      <c r="X38" s="171">
        <v>2.0299999999999998</v>
      </c>
      <c r="Y38" s="591">
        <v>2.0099999999999998</v>
      </c>
      <c r="Z38" s="171">
        <v>1.97</v>
      </c>
      <c r="AA38" s="171">
        <v>1.93</v>
      </c>
      <c r="AB38" s="1069">
        <v>1.82</v>
      </c>
      <c r="AC38" s="1069">
        <v>1.83</v>
      </c>
      <c r="AD38" s="171">
        <v>1.81</v>
      </c>
      <c r="AE38" s="171">
        <v>1.8</v>
      </c>
      <c r="AF38" s="488"/>
    </row>
    <row r="39" spans="1:33" s="73" customFormat="1" ht="11.1" customHeight="1">
      <c r="A39" s="165"/>
      <c r="B39" s="148"/>
      <c r="C39" s="224"/>
      <c r="D39" s="1033" t="s">
        <v>176</v>
      </c>
      <c r="E39" s="1033"/>
      <c r="F39" s="1038"/>
      <c r="G39" s="1038"/>
      <c r="H39" s="1025">
        <v>2.11</v>
      </c>
      <c r="I39" s="1025">
        <v>2.14</v>
      </c>
      <c r="J39" s="1034">
        <v>2.1800000000000002</v>
      </c>
      <c r="K39" s="1034">
        <v>2.2200000000000002</v>
      </c>
      <c r="L39" s="1034">
        <v>2.36</v>
      </c>
      <c r="M39" s="1034">
        <v>2.39</v>
      </c>
      <c r="N39" s="1034">
        <v>2.4</v>
      </c>
      <c r="O39" s="1034">
        <v>2.41</v>
      </c>
      <c r="P39" s="1034">
        <v>2.48</v>
      </c>
      <c r="Q39" s="1034">
        <v>2.4700000000000002</v>
      </c>
      <c r="R39" s="594">
        <v>2.4700000000000002</v>
      </c>
      <c r="S39" s="594">
        <v>2.46</v>
      </c>
      <c r="T39" s="594">
        <v>2.5</v>
      </c>
      <c r="U39" s="594">
        <v>2.46</v>
      </c>
      <c r="V39" s="594">
        <v>2.42</v>
      </c>
      <c r="W39" s="594">
        <v>2.4</v>
      </c>
      <c r="X39" s="594">
        <v>2.2599999999999998</v>
      </c>
      <c r="Y39" s="595">
        <v>2.2400000000000002</v>
      </c>
      <c r="Z39" s="594">
        <v>2.2000000000000002</v>
      </c>
      <c r="AA39" s="594">
        <v>2.16</v>
      </c>
      <c r="AB39" s="1364">
        <v>2.0699999999999998</v>
      </c>
      <c r="AC39" s="1364">
        <v>2.0699999999999998</v>
      </c>
      <c r="AD39" s="594">
        <v>2.06</v>
      </c>
      <c r="AE39" s="594">
        <v>2.0499999999999998</v>
      </c>
      <c r="AF39" s="488"/>
    </row>
    <row r="40" spans="1:33" s="115" customFormat="1" ht="11.1" customHeight="1">
      <c r="A40" s="165"/>
      <c r="B40" s="148"/>
      <c r="C40" s="60"/>
      <c r="D40" s="14"/>
      <c r="E40" s="176"/>
      <c r="F40" s="176"/>
      <c r="G40" s="176"/>
      <c r="H40" s="177"/>
      <c r="I40" s="177"/>
      <c r="J40" s="178"/>
      <c r="K40" s="178"/>
      <c r="L40" s="178"/>
      <c r="M40" s="178"/>
      <c r="N40" s="178"/>
      <c r="O40" s="178"/>
      <c r="P40" s="178"/>
      <c r="Q40" s="178"/>
      <c r="R40" s="178"/>
      <c r="S40" s="178"/>
      <c r="T40" s="178"/>
      <c r="U40" s="178"/>
      <c r="V40" s="178"/>
      <c r="W40" s="178"/>
      <c r="X40" s="178"/>
      <c r="Y40" s="178"/>
      <c r="Z40" s="178"/>
      <c r="AA40" s="178"/>
      <c r="AB40" s="178"/>
      <c r="AC40" s="178"/>
      <c r="AD40" s="178"/>
      <c r="AE40" s="178"/>
      <c r="AF40" s="488"/>
    </row>
    <row r="41" spans="1:33" s="73" customFormat="1" ht="11.1" customHeight="1">
      <c r="A41" s="165"/>
      <c r="B41" s="148"/>
      <c r="C41" s="60"/>
      <c r="D41" s="170"/>
      <c r="E41" s="170"/>
      <c r="F41" s="170"/>
      <c r="G41" s="170"/>
      <c r="H41" s="174"/>
      <c r="I41" s="174"/>
      <c r="J41" s="174"/>
      <c r="K41" s="174"/>
      <c r="L41" s="174"/>
      <c r="M41" s="174"/>
      <c r="N41" s="174"/>
      <c r="O41" s="174"/>
      <c r="P41" s="174"/>
      <c r="Q41" s="174"/>
      <c r="R41" s="179"/>
      <c r="S41" s="351"/>
      <c r="T41" s="351"/>
      <c r="U41" s="351"/>
      <c r="V41" s="351"/>
      <c r="W41" s="351"/>
      <c r="X41" s="351"/>
      <c r="Y41" s="351"/>
      <c r="Z41" s="351"/>
      <c r="AA41" s="351"/>
      <c r="AB41" s="351"/>
      <c r="AC41" s="351"/>
      <c r="AD41" s="351"/>
      <c r="AE41" s="351"/>
      <c r="AF41" s="488"/>
    </row>
    <row r="42" spans="1:33" s="73" customFormat="1" ht="11.1" customHeight="1">
      <c r="A42" s="173"/>
      <c r="B42" s="148"/>
      <c r="C42" s="60"/>
      <c r="D42" s="170"/>
      <c r="E42" s="170"/>
      <c r="F42" s="170"/>
      <c r="G42" s="170"/>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488"/>
    </row>
    <row r="43" spans="1:33" s="73" customFormat="1" ht="20.25" customHeight="1">
      <c r="A43" s="180"/>
      <c r="B43" s="181"/>
      <c r="C43" s="181"/>
      <c r="D43" s="182"/>
      <c r="E43" s="182"/>
      <c r="F43" s="182"/>
      <c r="G43" s="182"/>
      <c r="H43" s="183" t="s">
        <v>2</v>
      </c>
      <c r="I43" s="183" t="s">
        <v>5</v>
      </c>
      <c r="J43" s="183" t="s">
        <v>9</v>
      </c>
      <c r="K43" s="183" t="s">
        <v>45</v>
      </c>
      <c r="L43" s="183" t="s">
        <v>16</v>
      </c>
      <c r="M43" s="183" t="s">
        <v>21</v>
      </c>
      <c r="N43" s="183" t="s">
        <v>28</v>
      </c>
      <c r="O43" s="183" t="s">
        <v>46</v>
      </c>
      <c r="P43" s="183" t="s">
        <v>38</v>
      </c>
      <c r="Q43" s="183" t="s">
        <v>48</v>
      </c>
      <c r="R43" s="183" t="s">
        <v>78</v>
      </c>
      <c r="S43" s="183" t="s">
        <v>83</v>
      </c>
      <c r="T43" s="183" t="s">
        <v>482</v>
      </c>
      <c r="U43" s="183" t="s">
        <v>499</v>
      </c>
      <c r="V43" s="183" t="s">
        <v>519</v>
      </c>
      <c r="W43" s="183" t="s">
        <v>527</v>
      </c>
      <c r="X43" s="160" t="s">
        <v>533</v>
      </c>
      <c r="Y43" s="160" t="s">
        <v>547</v>
      </c>
      <c r="Z43" s="160" t="s">
        <v>552</v>
      </c>
      <c r="AA43" s="160" t="s">
        <v>563</v>
      </c>
      <c r="AB43" s="160" t="s">
        <v>581</v>
      </c>
      <c r="AC43" s="160" t="s">
        <v>579</v>
      </c>
      <c r="AD43" s="160" t="s">
        <v>589</v>
      </c>
      <c r="AE43" s="1526" t="s">
        <v>591</v>
      </c>
      <c r="AF43" s="488"/>
    </row>
    <row r="44" spans="1:33" s="73" customFormat="1" ht="11.1" customHeight="1">
      <c r="A44" s="184"/>
      <c r="B44" s="185"/>
      <c r="C44" s="224"/>
      <c r="D44" s="170"/>
      <c r="E44" s="170"/>
      <c r="F44" s="170"/>
      <c r="G44" s="170"/>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488"/>
    </row>
    <row r="45" spans="1:33" s="73" customFormat="1" ht="15" customHeight="1">
      <c r="A45" s="184"/>
      <c r="B45" s="185"/>
      <c r="C45" s="225"/>
      <c r="D45" s="342" t="s">
        <v>132</v>
      </c>
      <c r="E45" s="343"/>
      <c r="F45" s="343"/>
      <c r="G45" s="343"/>
      <c r="H45" s="229"/>
      <c r="I45" s="229"/>
      <c r="J45" s="229"/>
      <c r="K45" s="229"/>
      <c r="L45" s="229"/>
      <c r="M45" s="229"/>
      <c r="N45" s="229"/>
      <c r="O45" s="229"/>
      <c r="P45" s="229"/>
      <c r="Q45" s="229"/>
      <c r="R45" s="223"/>
      <c r="S45" s="339"/>
      <c r="T45" s="339"/>
      <c r="U45" s="339"/>
      <c r="V45" s="339"/>
      <c r="W45" s="339"/>
      <c r="X45" s="339"/>
      <c r="Y45" s="339"/>
      <c r="Z45" s="339"/>
      <c r="AA45" s="339"/>
      <c r="AB45" s="339"/>
      <c r="AC45" s="339"/>
      <c r="AD45" s="339"/>
      <c r="AE45" s="486" t="s">
        <v>604</v>
      </c>
      <c r="AF45" s="488"/>
    </row>
    <row r="46" spans="1:33" s="73" customFormat="1" ht="11.1" customHeight="1">
      <c r="A46" s="184"/>
      <c r="B46" s="185"/>
      <c r="C46" s="224"/>
      <c r="D46" s="551" t="s">
        <v>92</v>
      </c>
      <c r="E46" s="551"/>
      <c r="F46" s="551"/>
      <c r="G46" s="551"/>
      <c r="H46" s="552">
        <v>918899</v>
      </c>
      <c r="I46" s="552">
        <v>958573</v>
      </c>
      <c r="J46" s="552">
        <v>942221</v>
      </c>
      <c r="K46" s="552">
        <v>958536</v>
      </c>
      <c r="L46" s="552">
        <v>962446</v>
      </c>
      <c r="M46" s="552">
        <v>989479</v>
      </c>
      <c r="N46" s="552">
        <v>996788</v>
      </c>
      <c r="O46" s="552">
        <v>1000847</v>
      </c>
      <c r="P46" s="552">
        <v>1014733</v>
      </c>
      <c r="Q46" s="552">
        <v>1042281</v>
      </c>
      <c r="R46" s="552">
        <v>1049373</v>
      </c>
      <c r="S46" s="553">
        <v>1009829</v>
      </c>
      <c r="T46" s="553">
        <v>1020181</v>
      </c>
      <c r="U46" s="553">
        <v>1056842</v>
      </c>
      <c r="V46" s="553">
        <v>1116748</v>
      </c>
      <c r="W46" s="553">
        <v>1111798</v>
      </c>
      <c r="X46" s="553">
        <v>1157422</v>
      </c>
      <c r="Y46" s="554">
        <v>1182267</v>
      </c>
      <c r="Z46" s="554">
        <v>1214066</v>
      </c>
      <c r="AA46" s="553">
        <v>1189188</v>
      </c>
      <c r="AB46" s="1365">
        <v>1203718</v>
      </c>
      <c r="AC46" s="1365">
        <v>1239689</v>
      </c>
      <c r="AD46" s="554">
        <v>1236925</v>
      </c>
      <c r="AE46" s="553">
        <v>1249534</v>
      </c>
      <c r="AF46" s="539"/>
    </row>
    <row r="47" spans="1:33" s="73" customFormat="1" ht="10.5" customHeight="1">
      <c r="A47" s="184"/>
      <c r="B47" s="185"/>
      <c r="C47" s="224"/>
      <c r="D47" s="14"/>
      <c r="E47" s="14" t="s">
        <v>93</v>
      </c>
      <c r="F47" s="14"/>
      <c r="G47" s="14"/>
      <c r="H47" s="555">
        <v>535878</v>
      </c>
      <c r="I47" s="555">
        <v>563166</v>
      </c>
      <c r="J47" s="555">
        <v>551599</v>
      </c>
      <c r="K47" s="555">
        <v>565352</v>
      </c>
      <c r="L47" s="555">
        <v>572299</v>
      </c>
      <c r="M47" s="555">
        <v>579767</v>
      </c>
      <c r="N47" s="555">
        <v>591981</v>
      </c>
      <c r="O47" s="555">
        <v>592300</v>
      </c>
      <c r="P47" s="555">
        <v>591392</v>
      </c>
      <c r="Q47" s="555">
        <v>594011</v>
      </c>
      <c r="R47" s="555">
        <v>594820</v>
      </c>
      <c r="S47" s="556">
        <v>570693</v>
      </c>
      <c r="T47" s="557">
        <v>578517</v>
      </c>
      <c r="U47" s="556">
        <v>607719</v>
      </c>
      <c r="V47" s="558">
        <v>651976</v>
      </c>
      <c r="W47" s="558">
        <v>657854</v>
      </c>
      <c r="X47" s="558">
        <v>691697</v>
      </c>
      <c r="Y47" s="559">
        <v>715671</v>
      </c>
      <c r="Z47" s="559">
        <v>723479</v>
      </c>
      <c r="AA47" s="557">
        <v>705914</v>
      </c>
      <c r="AB47" s="1366">
        <v>712575</v>
      </c>
      <c r="AC47" s="1366">
        <v>739669</v>
      </c>
      <c r="AD47" s="559">
        <v>733245</v>
      </c>
      <c r="AE47" s="557">
        <v>752475</v>
      </c>
      <c r="AF47" s="539"/>
    </row>
    <row r="48" spans="1:33" s="73" customFormat="1" ht="10.5" customHeight="1">
      <c r="A48" s="184"/>
      <c r="B48" s="185"/>
      <c r="C48" s="224"/>
      <c r="D48" s="14"/>
      <c r="E48" s="14" t="s">
        <v>94</v>
      </c>
      <c r="F48" s="14"/>
      <c r="G48" s="14"/>
      <c r="H48" s="555">
        <v>383021</v>
      </c>
      <c r="I48" s="555">
        <v>395407</v>
      </c>
      <c r="J48" s="555">
        <v>390622</v>
      </c>
      <c r="K48" s="556">
        <v>393184</v>
      </c>
      <c r="L48" s="555">
        <v>390147</v>
      </c>
      <c r="M48" s="555">
        <v>409712</v>
      </c>
      <c r="N48" s="555">
        <v>404807</v>
      </c>
      <c r="O48" s="555">
        <v>408547</v>
      </c>
      <c r="P48" s="555">
        <v>423341</v>
      </c>
      <c r="Q48" s="555">
        <v>448270</v>
      </c>
      <c r="R48" s="555">
        <v>454553</v>
      </c>
      <c r="S48" s="556">
        <v>439136</v>
      </c>
      <c r="T48" s="560">
        <v>441664</v>
      </c>
      <c r="U48" s="556">
        <v>449123</v>
      </c>
      <c r="V48" s="560">
        <v>464772</v>
      </c>
      <c r="W48" s="560">
        <v>453944</v>
      </c>
      <c r="X48" s="560">
        <v>465725</v>
      </c>
      <c r="Y48" s="561">
        <v>466596</v>
      </c>
      <c r="Z48" s="561">
        <v>490587</v>
      </c>
      <c r="AA48" s="560">
        <v>483274</v>
      </c>
      <c r="AB48" s="1367">
        <v>491143</v>
      </c>
      <c r="AC48" s="1367">
        <v>500020</v>
      </c>
      <c r="AD48" s="561">
        <v>503680</v>
      </c>
      <c r="AE48" s="560">
        <v>497059</v>
      </c>
      <c r="AF48" s="539"/>
      <c r="AG48" s="1265"/>
    </row>
    <row r="49" spans="1:33" s="115" customFormat="1" ht="10.5" customHeight="1">
      <c r="A49" s="184"/>
      <c r="B49" s="185"/>
      <c r="C49" s="224"/>
      <c r="D49" s="551" t="s">
        <v>95</v>
      </c>
      <c r="E49" s="551"/>
      <c r="F49" s="551"/>
      <c r="G49" s="551"/>
      <c r="H49" s="552">
        <v>53610</v>
      </c>
      <c r="I49" s="552">
        <v>55266</v>
      </c>
      <c r="J49" s="552">
        <v>57596</v>
      </c>
      <c r="K49" s="552">
        <v>56511</v>
      </c>
      <c r="L49" s="552">
        <v>57793</v>
      </c>
      <c r="M49" s="552">
        <v>61119</v>
      </c>
      <c r="N49" s="552">
        <v>62962</v>
      </c>
      <c r="O49" s="552">
        <v>65537</v>
      </c>
      <c r="P49" s="552">
        <v>67490</v>
      </c>
      <c r="Q49" s="552">
        <v>70241</v>
      </c>
      <c r="R49" s="552">
        <v>65896</v>
      </c>
      <c r="S49" s="553">
        <v>66089</v>
      </c>
      <c r="T49" s="553">
        <v>72836</v>
      </c>
      <c r="U49" s="553">
        <v>78688</v>
      </c>
      <c r="V49" s="553">
        <v>79681</v>
      </c>
      <c r="W49" s="553">
        <v>79755</v>
      </c>
      <c r="X49" s="553">
        <v>84893</v>
      </c>
      <c r="Y49" s="554">
        <v>89634</v>
      </c>
      <c r="Z49" s="554">
        <v>89248</v>
      </c>
      <c r="AA49" s="553">
        <v>90051</v>
      </c>
      <c r="AB49" s="1365">
        <v>96801</v>
      </c>
      <c r="AC49" s="1365">
        <v>105599</v>
      </c>
      <c r="AD49" s="554">
        <v>104400</v>
      </c>
      <c r="AE49" s="553">
        <v>111925</v>
      </c>
      <c r="AF49" s="539"/>
    </row>
    <row r="50" spans="1:33" s="115" customFormat="1" ht="11.1" customHeight="1">
      <c r="A50" s="184"/>
      <c r="B50" s="185"/>
      <c r="C50" s="224"/>
      <c r="D50" s="14"/>
      <c r="E50" s="14" t="s">
        <v>97</v>
      </c>
      <c r="F50" s="14"/>
      <c r="G50" s="14"/>
      <c r="H50" s="555">
        <v>38708</v>
      </c>
      <c r="I50" s="555">
        <v>40914</v>
      </c>
      <c r="J50" s="555">
        <v>42600</v>
      </c>
      <c r="K50" s="555">
        <v>42871</v>
      </c>
      <c r="L50" s="555">
        <v>42545</v>
      </c>
      <c r="M50" s="555">
        <v>43520</v>
      </c>
      <c r="N50" s="555">
        <v>44949</v>
      </c>
      <c r="O50" s="555">
        <v>46926</v>
      </c>
      <c r="P50" s="555">
        <v>47092</v>
      </c>
      <c r="Q50" s="555">
        <v>48105</v>
      </c>
      <c r="R50" s="555">
        <v>47816</v>
      </c>
      <c r="S50" s="556">
        <v>48120</v>
      </c>
      <c r="T50" s="557">
        <v>48760</v>
      </c>
      <c r="U50" s="556">
        <v>49031</v>
      </c>
      <c r="V50" s="558">
        <v>49470</v>
      </c>
      <c r="W50" s="558">
        <v>50675</v>
      </c>
      <c r="X50" s="1261">
        <v>49334</v>
      </c>
      <c r="Y50" s="559">
        <v>51736</v>
      </c>
      <c r="Z50" s="559">
        <v>53248</v>
      </c>
      <c r="AA50" s="557">
        <v>54253</v>
      </c>
      <c r="AB50" s="1366">
        <v>57663</v>
      </c>
      <c r="AC50" s="1366">
        <v>60019</v>
      </c>
      <c r="AD50" s="559">
        <v>63055</v>
      </c>
      <c r="AE50" s="557">
        <v>67634</v>
      </c>
      <c r="AF50" s="488"/>
    </row>
    <row r="51" spans="1:33" s="115" customFormat="1" ht="11.1" customHeight="1">
      <c r="A51" s="184"/>
      <c r="B51" s="185"/>
      <c r="C51" s="224"/>
      <c r="D51" s="14"/>
      <c r="E51" s="14" t="s">
        <v>96</v>
      </c>
      <c r="F51" s="14"/>
      <c r="G51" s="14"/>
      <c r="H51" s="555">
        <v>7015</v>
      </c>
      <c r="I51" s="555">
        <v>6373</v>
      </c>
      <c r="J51" s="555">
        <v>6814</v>
      </c>
      <c r="K51" s="555">
        <v>5399</v>
      </c>
      <c r="L51" s="555">
        <v>7579</v>
      </c>
      <c r="M51" s="555">
        <v>9359</v>
      </c>
      <c r="N51" s="555">
        <v>10097</v>
      </c>
      <c r="O51" s="555">
        <v>10641</v>
      </c>
      <c r="P51" s="555">
        <v>12484</v>
      </c>
      <c r="Q51" s="555">
        <v>13892</v>
      </c>
      <c r="R51" s="555">
        <v>9384</v>
      </c>
      <c r="S51" s="556">
        <v>8861</v>
      </c>
      <c r="T51" s="556">
        <v>15094</v>
      </c>
      <c r="U51" s="556">
        <v>20125</v>
      </c>
      <c r="V51" s="556">
        <v>20026</v>
      </c>
      <c r="W51" s="556">
        <v>17978</v>
      </c>
      <c r="X51" s="562">
        <v>24000</v>
      </c>
      <c r="Y51" s="562">
        <v>26605</v>
      </c>
      <c r="Z51" s="562">
        <v>24667</v>
      </c>
      <c r="AA51" s="556">
        <v>23721</v>
      </c>
      <c r="AB51" s="1368">
        <v>27280</v>
      </c>
      <c r="AC51" s="1368">
        <v>32997</v>
      </c>
      <c r="AD51" s="562">
        <v>27399</v>
      </c>
      <c r="AE51" s="556">
        <v>28863</v>
      </c>
      <c r="AF51" s="488"/>
    </row>
    <row r="52" spans="1:33" s="73" customFormat="1" ht="11.1" customHeight="1">
      <c r="A52" s="184"/>
      <c r="B52" s="185"/>
      <c r="C52" s="224"/>
      <c r="D52" s="14"/>
      <c r="E52" s="14" t="s">
        <v>98</v>
      </c>
      <c r="F52" s="14"/>
      <c r="G52" s="14"/>
      <c r="H52" s="555">
        <v>7755</v>
      </c>
      <c r="I52" s="555">
        <v>7826</v>
      </c>
      <c r="J52" s="555">
        <v>7921</v>
      </c>
      <c r="K52" s="555">
        <v>7956</v>
      </c>
      <c r="L52" s="555">
        <v>7398</v>
      </c>
      <c r="M52" s="555">
        <v>7949</v>
      </c>
      <c r="N52" s="555">
        <v>7616</v>
      </c>
      <c r="O52" s="555">
        <v>7691</v>
      </c>
      <c r="P52" s="555">
        <v>7618</v>
      </c>
      <c r="Q52" s="555">
        <v>7915</v>
      </c>
      <c r="R52" s="555">
        <v>8400</v>
      </c>
      <c r="S52" s="556">
        <v>8498</v>
      </c>
      <c r="T52" s="556">
        <v>8358</v>
      </c>
      <c r="U52" s="556">
        <v>8892</v>
      </c>
      <c r="V52" s="556">
        <v>9543</v>
      </c>
      <c r="W52" s="556">
        <v>10165</v>
      </c>
      <c r="X52" s="562">
        <v>10572</v>
      </c>
      <c r="Y52" s="562">
        <v>10290</v>
      </c>
      <c r="Z52" s="562">
        <v>10313</v>
      </c>
      <c r="AA52" s="556">
        <v>10847</v>
      </c>
      <c r="AB52" s="1368">
        <v>10578</v>
      </c>
      <c r="AC52" s="1368">
        <v>11337</v>
      </c>
      <c r="AD52" s="562">
        <v>12310</v>
      </c>
      <c r="AE52" s="556">
        <v>13495</v>
      </c>
      <c r="AF52" s="488"/>
    </row>
    <row r="53" spans="1:33" s="73" customFormat="1" ht="11.25">
      <c r="A53" s="184"/>
      <c r="B53" s="185"/>
      <c r="C53" s="224"/>
      <c r="D53" s="14"/>
      <c r="E53" s="14" t="s">
        <v>99</v>
      </c>
      <c r="F53" s="14"/>
      <c r="G53" s="14"/>
      <c r="H53" s="563">
        <v>0</v>
      </c>
      <c r="I53" s="563">
        <v>0</v>
      </c>
      <c r="J53" s="555">
        <v>107</v>
      </c>
      <c r="K53" s="555">
        <v>104</v>
      </c>
      <c r="L53" s="555">
        <v>102</v>
      </c>
      <c r="M53" s="555">
        <v>103</v>
      </c>
      <c r="N53" s="555">
        <v>105</v>
      </c>
      <c r="O53" s="555">
        <v>106</v>
      </c>
      <c r="P53" s="555">
        <v>108</v>
      </c>
      <c r="Q53" s="555">
        <v>110</v>
      </c>
      <c r="R53" s="555">
        <v>113</v>
      </c>
      <c r="S53" s="556">
        <v>418</v>
      </c>
      <c r="T53" s="556">
        <v>415</v>
      </c>
      <c r="U53" s="556">
        <v>417</v>
      </c>
      <c r="V53" s="556">
        <v>420</v>
      </c>
      <c r="W53" s="556">
        <v>723</v>
      </c>
      <c r="X53" s="562">
        <v>739</v>
      </c>
      <c r="Y53" s="562">
        <v>753</v>
      </c>
      <c r="Z53" s="562">
        <v>752</v>
      </c>
      <c r="AA53" s="556">
        <v>778</v>
      </c>
      <c r="AB53" s="1368">
        <v>787</v>
      </c>
      <c r="AC53" s="1368">
        <v>776</v>
      </c>
      <c r="AD53" s="562">
        <v>1095</v>
      </c>
      <c r="AE53" s="556">
        <v>1191</v>
      </c>
      <c r="AF53" s="488"/>
    </row>
    <row r="54" spans="1:33" s="73" customFormat="1" ht="11.1" customHeight="1">
      <c r="A54" s="184"/>
      <c r="B54" s="185"/>
      <c r="C54" s="224"/>
      <c r="D54" s="14"/>
      <c r="E54" s="14" t="s">
        <v>100</v>
      </c>
      <c r="F54" s="14"/>
      <c r="G54" s="14"/>
      <c r="H54" s="555">
        <v>73</v>
      </c>
      <c r="I54" s="555">
        <v>75</v>
      </c>
      <c r="J54" s="555">
        <v>75</v>
      </c>
      <c r="K54" s="555">
        <v>77</v>
      </c>
      <c r="L54" s="555">
        <v>79</v>
      </c>
      <c r="M54" s="555">
        <v>81</v>
      </c>
      <c r="N54" s="555">
        <v>85</v>
      </c>
      <c r="O54" s="555">
        <v>86</v>
      </c>
      <c r="P54" s="555">
        <v>89</v>
      </c>
      <c r="Q54" s="555">
        <v>91</v>
      </c>
      <c r="R54" s="555">
        <v>93</v>
      </c>
      <c r="S54" s="556">
        <v>94</v>
      </c>
      <c r="T54" s="556">
        <v>96</v>
      </c>
      <c r="U54" s="556">
        <v>98</v>
      </c>
      <c r="V54" s="556">
        <v>99</v>
      </c>
      <c r="W54" s="556">
        <v>102</v>
      </c>
      <c r="X54" s="562">
        <v>105</v>
      </c>
      <c r="Y54" s="562">
        <v>107</v>
      </c>
      <c r="Z54" s="562">
        <v>109</v>
      </c>
      <c r="AA54" s="556">
        <v>115</v>
      </c>
      <c r="AB54" s="1368">
        <v>116</v>
      </c>
      <c r="AC54" s="1368">
        <v>118</v>
      </c>
      <c r="AD54" s="562">
        <v>121</v>
      </c>
      <c r="AE54" s="556">
        <v>195</v>
      </c>
      <c r="AF54" s="537"/>
      <c r="AG54" s="538"/>
    </row>
    <row r="55" spans="1:33" s="73" customFormat="1" ht="11.1" customHeight="1">
      <c r="A55" s="184"/>
      <c r="B55" s="185"/>
      <c r="C55" s="224"/>
      <c r="D55" s="14"/>
      <c r="E55" s="14" t="s">
        <v>101</v>
      </c>
      <c r="F55" s="14"/>
      <c r="G55" s="14"/>
      <c r="H55" s="555">
        <v>59</v>
      </c>
      <c r="I55" s="555">
        <v>78</v>
      </c>
      <c r="J55" s="555">
        <v>79</v>
      </c>
      <c r="K55" s="555">
        <v>104</v>
      </c>
      <c r="L55" s="555">
        <v>90</v>
      </c>
      <c r="M55" s="555">
        <v>107</v>
      </c>
      <c r="N55" s="555">
        <v>110</v>
      </c>
      <c r="O55" s="555">
        <v>87</v>
      </c>
      <c r="P55" s="555">
        <v>99</v>
      </c>
      <c r="Q55" s="555">
        <v>128</v>
      </c>
      <c r="R55" s="555">
        <v>90</v>
      </c>
      <c r="S55" s="556">
        <v>98</v>
      </c>
      <c r="T55" s="556">
        <v>113</v>
      </c>
      <c r="U55" s="556">
        <v>125</v>
      </c>
      <c r="V55" s="556">
        <v>123</v>
      </c>
      <c r="W55" s="556">
        <v>112</v>
      </c>
      <c r="X55" s="562">
        <v>143</v>
      </c>
      <c r="Y55" s="562">
        <v>143</v>
      </c>
      <c r="Z55" s="562">
        <v>159</v>
      </c>
      <c r="AA55" s="556">
        <v>150</v>
      </c>
      <c r="AB55" s="1368">
        <v>190</v>
      </c>
      <c r="AC55" s="1368">
        <v>164</v>
      </c>
      <c r="AD55" s="562">
        <v>230</v>
      </c>
      <c r="AE55" s="556">
        <v>254</v>
      </c>
      <c r="AF55" s="488"/>
    </row>
    <row r="56" spans="1:33" s="115" customFormat="1" ht="11.1" customHeight="1">
      <c r="A56" s="184"/>
      <c r="B56" s="185"/>
      <c r="C56" s="224"/>
      <c r="D56" s="1153"/>
      <c r="E56" s="1256" t="s">
        <v>568</v>
      </c>
      <c r="F56" s="1153"/>
      <c r="G56" s="14"/>
      <c r="H56" s="1042"/>
      <c r="I56" s="1042"/>
      <c r="J56" s="1042"/>
      <c r="K56" s="1042"/>
      <c r="L56" s="1042"/>
      <c r="M56" s="1042"/>
      <c r="N56" s="1042"/>
      <c r="O56" s="1042"/>
      <c r="P56" s="1042"/>
      <c r="Q56" s="1042"/>
      <c r="R56" s="1042"/>
      <c r="S56" s="560"/>
      <c r="T56" s="560"/>
      <c r="U56" s="560"/>
      <c r="V56" s="560"/>
      <c r="W56" s="560"/>
      <c r="X56" s="561"/>
      <c r="Y56" s="561"/>
      <c r="Z56" s="561"/>
      <c r="AA56" s="560">
        <v>187</v>
      </c>
      <c r="AB56" s="1367">
        <v>187</v>
      </c>
      <c r="AC56" s="1367">
        <v>188</v>
      </c>
      <c r="AD56" s="561">
        <v>190</v>
      </c>
      <c r="AE56" s="560">
        <v>293</v>
      </c>
      <c r="AF56" s="488"/>
    </row>
    <row r="57" spans="1:33" s="73" customFormat="1" ht="11.1" customHeight="1">
      <c r="A57" s="184"/>
      <c r="B57" s="185"/>
      <c r="C57" s="224"/>
      <c r="D57" s="551" t="s">
        <v>112</v>
      </c>
      <c r="E57" s="551"/>
      <c r="F57" s="551"/>
      <c r="G57" s="551"/>
      <c r="H57" s="552">
        <v>42</v>
      </c>
      <c r="I57" s="552">
        <v>-480</v>
      </c>
      <c r="J57" s="552">
        <v>-2800</v>
      </c>
      <c r="K57" s="552">
        <v>-2762</v>
      </c>
      <c r="L57" s="552">
        <v>-384</v>
      </c>
      <c r="M57" s="552">
        <v>-1651</v>
      </c>
      <c r="N57" s="552">
        <v>-352</v>
      </c>
      <c r="O57" s="552">
        <v>-2805</v>
      </c>
      <c r="P57" s="552">
        <v>-1989</v>
      </c>
      <c r="Q57" s="552">
        <v>-1618</v>
      </c>
      <c r="R57" s="552">
        <v>-2318</v>
      </c>
      <c r="S57" s="553">
        <v>-1746</v>
      </c>
      <c r="T57" s="553">
        <v>-530</v>
      </c>
      <c r="U57" s="553">
        <v>-2384</v>
      </c>
      <c r="V57" s="553">
        <v>-1258</v>
      </c>
      <c r="W57" s="553">
        <v>-1535</v>
      </c>
      <c r="X57" s="554">
        <v>-305</v>
      </c>
      <c r="Y57" s="554">
        <v>2050</v>
      </c>
      <c r="Z57" s="554">
        <v>-466</v>
      </c>
      <c r="AA57" s="553">
        <v>-260</v>
      </c>
      <c r="AB57" s="1365">
        <v>-573</v>
      </c>
      <c r="AC57" s="1365">
        <v>-741</v>
      </c>
      <c r="AD57" s="554">
        <v>559</v>
      </c>
      <c r="AE57" s="553">
        <v>4267</v>
      </c>
      <c r="AF57" s="488"/>
    </row>
    <row r="58" spans="1:33" s="73" customFormat="1" ht="11.1" customHeight="1">
      <c r="A58" s="184"/>
      <c r="B58" s="185"/>
      <c r="C58" s="220"/>
      <c r="D58" s="564" t="s">
        <v>113</v>
      </c>
      <c r="E58" s="565"/>
      <c r="F58" s="565"/>
      <c r="G58" s="551"/>
      <c r="H58" s="566">
        <v>972551</v>
      </c>
      <c r="I58" s="566">
        <v>1013359</v>
      </c>
      <c r="J58" s="566">
        <v>997017</v>
      </c>
      <c r="K58" s="566">
        <v>1012285</v>
      </c>
      <c r="L58" s="566">
        <v>1019855</v>
      </c>
      <c r="M58" s="566">
        <v>1048947</v>
      </c>
      <c r="N58" s="566">
        <v>1059398</v>
      </c>
      <c r="O58" s="566">
        <v>1063579</v>
      </c>
      <c r="P58" s="566">
        <v>1080234</v>
      </c>
      <c r="Q58" s="566">
        <v>1110904</v>
      </c>
      <c r="R58" s="552">
        <v>1112951</v>
      </c>
      <c r="S58" s="553">
        <v>1074172</v>
      </c>
      <c r="T58" s="553">
        <v>1092487</v>
      </c>
      <c r="U58" s="553">
        <v>1133146</v>
      </c>
      <c r="V58" s="553">
        <v>1195171</v>
      </c>
      <c r="W58" s="553">
        <v>1190018</v>
      </c>
      <c r="X58" s="554">
        <v>1242010</v>
      </c>
      <c r="Y58" s="554">
        <v>1273951</v>
      </c>
      <c r="Z58" s="554">
        <v>1302848</v>
      </c>
      <c r="AA58" s="553">
        <v>1278979</v>
      </c>
      <c r="AB58" s="1365">
        <v>1299946</v>
      </c>
      <c r="AC58" s="1365">
        <v>1344547</v>
      </c>
      <c r="AD58" s="554">
        <v>1341884</v>
      </c>
      <c r="AE58" s="553">
        <v>1365726</v>
      </c>
      <c r="AF58" s="1264"/>
      <c r="AG58" s="539"/>
    </row>
    <row r="59" spans="1:33" s="73" customFormat="1" ht="11.1" customHeight="1">
      <c r="A59" s="184"/>
      <c r="B59" s="185"/>
      <c r="C59" s="220"/>
      <c r="D59" s="14"/>
      <c r="E59" s="14"/>
      <c r="F59" s="14"/>
      <c r="G59" s="14"/>
      <c r="H59" s="230"/>
      <c r="I59" s="230"/>
      <c r="J59" s="230"/>
      <c r="K59" s="230"/>
      <c r="L59" s="230"/>
      <c r="M59" s="230"/>
      <c r="N59" s="230"/>
      <c r="O59" s="230"/>
      <c r="P59" s="230"/>
      <c r="Q59" s="230"/>
      <c r="R59" s="230"/>
      <c r="S59" s="398"/>
      <c r="T59" s="398"/>
      <c r="U59" s="398"/>
      <c r="V59" s="398"/>
      <c r="W59" s="398"/>
      <c r="X59" s="398"/>
      <c r="Y59" s="494"/>
      <c r="Z59" s="494"/>
      <c r="AA59" s="494"/>
      <c r="AB59" s="1369"/>
      <c r="AC59" s="1369"/>
      <c r="AD59" s="494"/>
      <c r="AE59" s="398"/>
      <c r="AF59" s="488"/>
    </row>
    <row r="60" spans="1:33" s="73" customFormat="1" ht="11.1" customHeight="1">
      <c r="A60" s="184"/>
      <c r="B60" s="186"/>
      <c r="C60" s="231"/>
      <c r="D60" s="340" t="s">
        <v>133</v>
      </c>
      <c r="E60" s="341"/>
      <c r="F60" s="341"/>
      <c r="G60" s="341"/>
      <c r="H60" s="230"/>
      <c r="I60" s="230"/>
      <c r="J60" s="230"/>
      <c r="K60" s="230"/>
      <c r="L60" s="230"/>
      <c r="M60" s="230"/>
      <c r="N60" s="230"/>
      <c r="O60" s="230"/>
      <c r="P60" s="230"/>
      <c r="Q60" s="230"/>
      <c r="R60" s="223"/>
      <c r="S60" s="367"/>
      <c r="T60" s="367"/>
      <c r="U60" s="367"/>
      <c r="V60" s="367"/>
      <c r="W60" s="367"/>
      <c r="X60" s="367"/>
      <c r="Y60" s="493"/>
      <c r="Z60" s="493"/>
      <c r="AA60" s="493"/>
      <c r="AB60" s="1356"/>
      <c r="AC60" s="1356"/>
      <c r="AD60" s="493"/>
      <c r="AE60" s="486" t="s">
        <v>605</v>
      </c>
      <c r="AF60" s="488"/>
    </row>
    <row r="61" spans="1:33" s="73" customFormat="1" ht="11.1" customHeight="1">
      <c r="A61" s="184"/>
      <c r="B61" s="186"/>
      <c r="C61" s="220"/>
      <c r="D61" s="567" t="s">
        <v>114</v>
      </c>
      <c r="E61" s="567"/>
      <c r="F61" s="567"/>
      <c r="G61" s="568"/>
      <c r="H61" s="569">
        <v>2.7</v>
      </c>
      <c r="I61" s="569">
        <v>2.9</v>
      </c>
      <c r="J61" s="569">
        <v>2.95</v>
      </c>
      <c r="K61" s="187">
        <v>3.07</v>
      </c>
      <c r="L61" s="569">
        <v>2.83</v>
      </c>
      <c r="M61" s="569">
        <v>2.75</v>
      </c>
      <c r="N61" s="569">
        <v>2.8</v>
      </c>
      <c r="O61" s="187">
        <v>2.52</v>
      </c>
      <c r="P61" s="569">
        <v>2.64</v>
      </c>
      <c r="Q61" s="187">
        <v>2.76</v>
      </c>
      <c r="R61" s="187">
        <v>2.88</v>
      </c>
      <c r="S61" s="187">
        <v>3.07</v>
      </c>
      <c r="T61" s="569">
        <v>2.97</v>
      </c>
      <c r="U61" s="569">
        <v>3.09</v>
      </c>
      <c r="V61" s="187">
        <v>3.04</v>
      </c>
      <c r="W61" s="187">
        <v>2.98</v>
      </c>
      <c r="X61" s="187">
        <v>2.81</v>
      </c>
      <c r="Y61" s="570">
        <v>2.62</v>
      </c>
      <c r="Z61" s="570">
        <v>2.65</v>
      </c>
      <c r="AA61" s="1270">
        <v>2.5499999999999998</v>
      </c>
      <c r="AB61" s="1062">
        <v>2.42</v>
      </c>
      <c r="AC61" s="1062">
        <v>2.23</v>
      </c>
      <c r="AD61" s="570">
        <v>2.17</v>
      </c>
      <c r="AE61" s="1270">
        <v>1.87</v>
      </c>
      <c r="AF61" s="488"/>
    </row>
    <row r="62" spans="1:33" s="73" customFormat="1" ht="11.1" customHeight="1">
      <c r="A62" s="184"/>
      <c r="B62" s="186"/>
      <c r="C62" s="220"/>
      <c r="D62" s="571" t="s">
        <v>115</v>
      </c>
      <c r="E62" s="571"/>
      <c r="F62" s="571"/>
      <c r="G62" s="571"/>
      <c r="H62" s="572">
        <v>1.31</v>
      </c>
      <c r="I62" s="572">
        <v>1.3</v>
      </c>
      <c r="J62" s="572">
        <v>1.22</v>
      </c>
      <c r="K62" s="572">
        <v>1.3</v>
      </c>
      <c r="L62" s="572">
        <v>1.08</v>
      </c>
      <c r="M62" s="572">
        <v>1.05</v>
      </c>
      <c r="N62" s="572">
        <v>1.1000000000000001</v>
      </c>
      <c r="O62" s="572">
        <v>0.97</v>
      </c>
      <c r="P62" s="572">
        <v>1.03</v>
      </c>
      <c r="Q62" s="572">
        <v>1.18</v>
      </c>
      <c r="R62" s="572">
        <v>1.21</v>
      </c>
      <c r="S62" s="572">
        <v>1.32</v>
      </c>
      <c r="T62" s="572">
        <v>1.35</v>
      </c>
      <c r="U62" s="572">
        <v>1.43</v>
      </c>
      <c r="V62" s="572">
        <v>1.25</v>
      </c>
      <c r="W62" s="572">
        <v>1.37</v>
      </c>
      <c r="X62" s="572">
        <v>1.26</v>
      </c>
      <c r="Y62" s="573">
        <v>1.2</v>
      </c>
      <c r="Z62" s="573">
        <v>1.18</v>
      </c>
      <c r="AA62" s="1271">
        <v>1.04</v>
      </c>
      <c r="AB62" s="1068">
        <v>1.08</v>
      </c>
      <c r="AC62" s="1068">
        <v>1.05</v>
      </c>
      <c r="AD62" s="573">
        <v>0.94</v>
      </c>
      <c r="AE62" s="1271">
        <v>0.7</v>
      </c>
      <c r="AF62" s="488"/>
    </row>
    <row r="63" spans="1:33" s="73" customFormat="1" ht="11.1" customHeight="1">
      <c r="A63" s="184"/>
      <c r="B63" s="185"/>
      <c r="C63" s="220"/>
      <c r="D63" s="571" t="s">
        <v>116</v>
      </c>
      <c r="E63" s="108"/>
      <c r="F63" s="108"/>
      <c r="G63" s="108"/>
      <c r="H63" s="572">
        <v>116.84</v>
      </c>
      <c r="I63" s="572">
        <v>122.42</v>
      </c>
      <c r="J63" s="572">
        <v>129.9</v>
      </c>
      <c r="K63" s="572">
        <v>129.24</v>
      </c>
      <c r="L63" s="572">
        <v>145.58000000000001</v>
      </c>
      <c r="M63" s="572">
        <v>150.93</v>
      </c>
      <c r="N63" s="572">
        <v>145.88</v>
      </c>
      <c r="O63" s="572">
        <v>161.53</v>
      </c>
      <c r="P63" s="572">
        <v>146.27000000000001</v>
      </c>
      <c r="Q63" s="572">
        <v>150.88</v>
      </c>
      <c r="R63" s="572">
        <v>145.80000000000001</v>
      </c>
      <c r="S63" s="572">
        <v>140.02000000000001</v>
      </c>
      <c r="T63" s="572">
        <v>141.09</v>
      </c>
      <c r="U63" s="572">
        <v>131.88999999999999</v>
      </c>
      <c r="V63" s="572">
        <v>150.72999999999999</v>
      </c>
      <c r="W63" s="572">
        <v>139.35</v>
      </c>
      <c r="X63" s="572">
        <v>148.44999999999999</v>
      </c>
      <c r="Y63" s="573">
        <v>154.76</v>
      </c>
      <c r="Z63" s="573">
        <v>156.62</v>
      </c>
      <c r="AA63" s="1271">
        <v>163.55000000000001</v>
      </c>
      <c r="AB63" s="1068">
        <v>159.04</v>
      </c>
      <c r="AC63" s="1357">
        <v>163.27000000000001</v>
      </c>
      <c r="AD63" s="573">
        <v>158.47</v>
      </c>
      <c r="AE63" s="1271">
        <v>198.92</v>
      </c>
      <c r="AF63" s="488"/>
    </row>
    <row r="64" spans="1:33" s="73" customFormat="1" ht="11.1" customHeight="1">
      <c r="A64" s="184"/>
      <c r="B64" s="185"/>
      <c r="C64" s="232"/>
      <c r="D64" s="574" t="s">
        <v>117</v>
      </c>
      <c r="E64" s="574"/>
      <c r="F64" s="574"/>
      <c r="G64" s="571"/>
      <c r="H64" s="575">
        <v>0</v>
      </c>
      <c r="I64" s="575">
        <v>0</v>
      </c>
      <c r="J64" s="575">
        <v>0</v>
      </c>
      <c r="K64" s="575">
        <v>0</v>
      </c>
      <c r="L64" s="575">
        <v>0</v>
      </c>
      <c r="M64" s="575">
        <v>0</v>
      </c>
      <c r="N64" s="575">
        <v>0</v>
      </c>
      <c r="O64" s="576">
        <v>97.54</v>
      </c>
      <c r="P64" s="576">
        <v>92.36</v>
      </c>
      <c r="Q64" s="576">
        <v>85.01</v>
      </c>
      <c r="R64" s="576">
        <v>79.400000000000006</v>
      </c>
      <c r="S64" s="576">
        <v>84.61</v>
      </c>
      <c r="T64" s="576">
        <v>89.84</v>
      </c>
      <c r="U64" s="576">
        <v>85.8</v>
      </c>
      <c r="V64" s="576">
        <v>92.73</v>
      </c>
      <c r="W64" s="576">
        <v>93.49</v>
      </c>
      <c r="X64" s="576">
        <v>98.4</v>
      </c>
      <c r="Y64" s="577">
        <v>99.69</v>
      </c>
      <c r="Z64" s="577">
        <v>98.71</v>
      </c>
      <c r="AA64" s="1273">
        <v>99.12</v>
      </c>
      <c r="AB64" s="1083">
        <v>94</v>
      </c>
      <c r="AC64" s="1083">
        <v>88.57</v>
      </c>
      <c r="AD64" s="577">
        <v>98.36</v>
      </c>
      <c r="AE64" s="1273">
        <v>123.58</v>
      </c>
      <c r="AF64" s="488"/>
    </row>
    <row r="65" spans="1:34" s="73" customFormat="1" ht="11.1" customHeight="1">
      <c r="A65" s="184"/>
      <c r="B65" s="185"/>
      <c r="C65" s="220"/>
      <c r="D65" s="564" t="s">
        <v>118</v>
      </c>
      <c r="E65" s="564"/>
      <c r="F65" s="564"/>
      <c r="G65" s="578"/>
      <c r="H65" s="579">
        <v>0.87</v>
      </c>
      <c r="I65" s="579">
        <v>0.73</v>
      </c>
      <c r="J65" s="579">
        <v>0.88</v>
      </c>
      <c r="K65" s="580">
        <v>0.69</v>
      </c>
      <c r="L65" s="579">
        <v>0.75</v>
      </c>
      <c r="M65" s="579">
        <v>0.65</v>
      </c>
      <c r="N65" s="579">
        <v>0.9</v>
      </c>
      <c r="O65" s="580">
        <v>0.65</v>
      </c>
      <c r="P65" s="579">
        <v>0.69</v>
      </c>
      <c r="Q65" s="580">
        <v>0.66</v>
      </c>
      <c r="R65" s="580">
        <v>0.88</v>
      </c>
      <c r="S65" s="580">
        <v>0.73</v>
      </c>
      <c r="T65" s="580">
        <v>0.71</v>
      </c>
      <c r="U65" s="580">
        <v>0.75</v>
      </c>
      <c r="V65" s="580">
        <v>0.89</v>
      </c>
      <c r="W65" s="580">
        <v>0.65</v>
      </c>
      <c r="X65" s="580">
        <v>0.85</v>
      </c>
      <c r="Y65" s="581">
        <v>0.81</v>
      </c>
      <c r="Z65" s="581">
        <v>0.87</v>
      </c>
      <c r="AA65" s="580">
        <v>0.68</v>
      </c>
      <c r="AB65" s="1370">
        <v>0.84</v>
      </c>
      <c r="AC65" s="1370">
        <v>0.77</v>
      </c>
      <c r="AD65" s="581">
        <v>0.61</v>
      </c>
      <c r="AE65" s="580">
        <v>0.48</v>
      </c>
      <c r="AF65" s="488"/>
    </row>
    <row r="66" spans="1:34" s="115" customFormat="1" ht="11.1" customHeight="1">
      <c r="A66" s="184"/>
      <c r="B66" s="185"/>
      <c r="C66" s="220"/>
      <c r="D66" s="344"/>
      <c r="E66" s="345"/>
      <c r="F66" s="345"/>
      <c r="G66" s="345"/>
      <c r="H66" s="233"/>
      <c r="I66" s="233"/>
      <c r="J66" s="233"/>
      <c r="K66" s="233"/>
      <c r="L66" s="233"/>
      <c r="M66" s="233"/>
      <c r="N66" s="233"/>
      <c r="O66" s="233"/>
      <c r="P66" s="233"/>
      <c r="Q66" s="233"/>
      <c r="R66" s="233"/>
      <c r="S66" s="399"/>
      <c r="T66" s="399"/>
      <c r="U66" s="399"/>
      <c r="V66" s="399"/>
      <c r="W66" s="399"/>
      <c r="X66" s="399"/>
      <c r="Y66" s="495"/>
      <c r="Z66" s="495"/>
      <c r="AA66" s="495"/>
      <c r="AB66" s="1371"/>
      <c r="AC66" s="1371"/>
      <c r="AD66" s="495"/>
      <c r="AE66" s="399"/>
      <c r="AF66" s="488"/>
    </row>
    <row r="67" spans="1:34" s="73" customFormat="1" ht="11.1" customHeight="1">
      <c r="A67" s="184"/>
      <c r="B67" s="185"/>
      <c r="C67" s="222"/>
      <c r="D67" s="340" t="s">
        <v>134</v>
      </c>
      <c r="E67" s="341"/>
      <c r="F67" s="341"/>
      <c r="G67" s="341"/>
      <c r="H67" s="230"/>
      <c r="I67" s="230"/>
      <c r="J67" s="230"/>
      <c r="K67" s="230"/>
      <c r="L67" s="230"/>
      <c r="M67" s="230"/>
      <c r="N67" s="230"/>
      <c r="O67" s="230"/>
      <c r="P67" s="230"/>
      <c r="Q67" s="230"/>
      <c r="R67" s="223"/>
      <c r="S67" s="367"/>
      <c r="T67" s="367"/>
      <c r="U67" s="367"/>
      <c r="V67" s="367"/>
      <c r="W67" s="367"/>
      <c r="X67" s="367"/>
      <c r="Y67" s="493"/>
      <c r="Z67" s="493"/>
      <c r="AA67" s="493"/>
      <c r="AB67" s="1356"/>
      <c r="AC67" s="1356"/>
      <c r="AD67" s="493"/>
      <c r="AE67" s="486" t="s">
        <v>605</v>
      </c>
      <c r="AF67" s="488"/>
    </row>
    <row r="68" spans="1:34" s="73" customFormat="1" ht="11.1" customHeight="1">
      <c r="A68" s="184"/>
      <c r="B68" s="185"/>
      <c r="C68" s="220"/>
      <c r="D68" s="567" t="s">
        <v>114</v>
      </c>
      <c r="E68" s="582"/>
      <c r="F68" s="582"/>
      <c r="G68" s="583"/>
      <c r="H68" s="569">
        <v>2.0699999999999998</v>
      </c>
      <c r="I68" s="569">
        <v>2.33</v>
      </c>
      <c r="J68" s="569">
        <v>2.4500000000000002</v>
      </c>
      <c r="K68" s="187">
        <v>2.69</v>
      </c>
      <c r="L68" s="569">
        <v>2.5</v>
      </c>
      <c r="M68" s="569">
        <v>2.27</v>
      </c>
      <c r="N68" s="569">
        <v>2.4700000000000002</v>
      </c>
      <c r="O68" s="187">
        <v>2.2200000000000002</v>
      </c>
      <c r="P68" s="569">
        <v>2.27</v>
      </c>
      <c r="Q68" s="187">
        <v>2.36</v>
      </c>
      <c r="R68" s="187">
        <v>2.5499999999999998</v>
      </c>
      <c r="S68" s="187">
        <v>3.09</v>
      </c>
      <c r="T68" s="569">
        <v>2.84</v>
      </c>
      <c r="U68" s="569">
        <v>3.03</v>
      </c>
      <c r="V68" s="187">
        <v>2.92</v>
      </c>
      <c r="W68" s="187">
        <v>2.75</v>
      </c>
      <c r="X68" s="187">
        <v>2.48</v>
      </c>
      <c r="Y68" s="584">
        <v>2.3199999999999998</v>
      </c>
      <c r="Z68" s="584">
        <v>2.31</v>
      </c>
      <c r="AA68" s="187">
        <v>2.2999999999999998</v>
      </c>
      <c r="AB68" s="1062">
        <v>2.0099999999999998</v>
      </c>
      <c r="AC68" s="1062">
        <v>1.84</v>
      </c>
      <c r="AD68" s="570">
        <v>1.8</v>
      </c>
      <c r="AE68" s="1270">
        <v>1.58</v>
      </c>
      <c r="AF68" s="1324"/>
      <c r="AG68" s="488"/>
      <c r="AH68" s="115"/>
    </row>
    <row r="69" spans="1:34" s="73" customFormat="1" ht="11.1" customHeight="1">
      <c r="A69" s="184"/>
      <c r="B69" s="185"/>
      <c r="C69" s="220"/>
      <c r="D69" s="571" t="s">
        <v>115</v>
      </c>
      <c r="E69" s="585"/>
      <c r="F69" s="585"/>
      <c r="G69" s="585"/>
      <c r="H69" s="572">
        <v>1.04</v>
      </c>
      <c r="I69" s="572">
        <v>1.1299999999999999</v>
      </c>
      <c r="J69" s="572">
        <v>1.01</v>
      </c>
      <c r="K69" s="572">
        <v>1.1599999999999999</v>
      </c>
      <c r="L69" s="572">
        <v>0.97</v>
      </c>
      <c r="M69" s="572">
        <v>0.85</v>
      </c>
      <c r="N69" s="572">
        <v>0.91</v>
      </c>
      <c r="O69" s="572">
        <v>0.9</v>
      </c>
      <c r="P69" s="572">
        <v>1</v>
      </c>
      <c r="Q69" s="572">
        <v>1.24</v>
      </c>
      <c r="R69" s="572">
        <v>1.1499999999999999</v>
      </c>
      <c r="S69" s="572">
        <v>1.53</v>
      </c>
      <c r="T69" s="572">
        <v>1.47</v>
      </c>
      <c r="U69" s="572">
        <v>1.43</v>
      </c>
      <c r="V69" s="572">
        <v>1.29</v>
      </c>
      <c r="W69" s="572">
        <v>1.43</v>
      </c>
      <c r="X69" s="572">
        <v>1.1399999999999999</v>
      </c>
      <c r="Y69" s="586">
        <v>0.99</v>
      </c>
      <c r="Z69" s="586">
        <v>0.89</v>
      </c>
      <c r="AA69" s="572">
        <v>0.87</v>
      </c>
      <c r="AB69" s="1068">
        <v>0.87</v>
      </c>
      <c r="AC69" s="1068">
        <v>0.96</v>
      </c>
      <c r="AD69" s="573">
        <v>0.8</v>
      </c>
      <c r="AE69" s="1271">
        <v>0.67</v>
      </c>
      <c r="AF69" s="1324"/>
      <c r="AG69" s="488"/>
      <c r="AH69" s="115"/>
    </row>
    <row r="70" spans="1:34" s="73" customFormat="1" ht="11.1" customHeight="1">
      <c r="A70" s="184"/>
      <c r="B70" s="185"/>
      <c r="C70" s="220"/>
      <c r="D70" s="571" t="s">
        <v>116</v>
      </c>
      <c r="E70" s="108"/>
      <c r="F70" s="108"/>
      <c r="G70" s="108"/>
      <c r="H70" s="572">
        <v>140.96</v>
      </c>
      <c r="I70" s="572">
        <v>133.16</v>
      </c>
      <c r="J70" s="572">
        <v>142.84</v>
      </c>
      <c r="K70" s="572">
        <v>133.04</v>
      </c>
      <c r="L70" s="572">
        <v>152.51</v>
      </c>
      <c r="M70" s="572">
        <v>171.51</v>
      </c>
      <c r="N70" s="572">
        <v>162.83000000000001</v>
      </c>
      <c r="O70" s="572">
        <v>170.48</v>
      </c>
      <c r="P70" s="572">
        <v>155.1</v>
      </c>
      <c r="Q70" s="572">
        <v>149.57</v>
      </c>
      <c r="R70" s="572">
        <v>144.66</v>
      </c>
      <c r="S70" s="572">
        <v>126.15</v>
      </c>
      <c r="T70" s="572">
        <v>127.7</v>
      </c>
      <c r="U70" s="572">
        <v>124.77</v>
      </c>
      <c r="V70" s="572">
        <v>139.82</v>
      </c>
      <c r="W70" s="572">
        <v>126.12</v>
      </c>
      <c r="X70" s="572">
        <v>148.80000000000001</v>
      </c>
      <c r="Y70" s="586">
        <v>168</v>
      </c>
      <c r="Z70" s="586">
        <v>184.3</v>
      </c>
      <c r="AA70" s="572">
        <v>179.66</v>
      </c>
      <c r="AB70" s="1068">
        <v>182.48</v>
      </c>
      <c r="AC70" s="1068">
        <v>171.73</v>
      </c>
      <c r="AD70" s="572">
        <v>163.03</v>
      </c>
      <c r="AE70" s="572">
        <v>192.18</v>
      </c>
      <c r="AF70" s="1324"/>
      <c r="AG70" s="488"/>
      <c r="AH70" s="115"/>
    </row>
    <row r="71" spans="1:34" s="73" customFormat="1" ht="11.1" customHeight="1">
      <c r="A71" s="184"/>
      <c r="B71" s="185"/>
      <c r="C71" s="220"/>
      <c r="D71" s="571" t="s">
        <v>119</v>
      </c>
      <c r="E71" s="585"/>
      <c r="F71" s="585"/>
      <c r="G71" s="585"/>
      <c r="H71" s="575">
        <v>0</v>
      </c>
      <c r="I71" s="575">
        <v>0</v>
      </c>
      <c r="J71" s="575">
        <v>0</v>
      </c>
      <c r="K71" s="575">
        <v>0</v>
      </c>
      <c r="L71" s="575">
        <v>0</v>
      </c>
      <c r="M71" s="575">
        <v>0</v>
      </c>
      <c r="N71" s="575">
        <v>0</v>
      </c>
      <c r="O71" s="572">
        <v>116.74</v>
      </c>
      <c r="P71" s="572">
        <v>106.82</v>
      </c>
      <c r="Q71" s="572">
        <v>94.12</v>
      </c>
      <c r="R71" s="572">
        <v>88.07</v>
      </c>
      <c r="S71" s="572">
        <v>86.82</v>
      </c>
      <c r="T71" s="576">
        <v>88.56</v>
      </c>
      <c r="U71" s="576">
        <v>90.73</v>
      </c>
      <c r="V71" s="576">
        <v>88.87</v>
      </c>
      <c r="W71" s="576">
        <v>91.34</v>
      </c>
      <c r="X71" s="576">
        <v>106.63</v>
      </c>
      <c r="Y71" s="587">
        <v>113.21</v>
      </c>
      <c r="Z71" s="587">
        <v>118.63</v>
      </c>
      <c r="AA71" s="576">
        <v>113.57</v>
      </c>
      <c r="AB71" s="1083">
        <v>111.09</v>
      </c>
      <c r="AC71" s="1083">
        <v>91.31</v>
      </c>
      <c r="AD71" s="577">
        <v>105.75</v>
      </c>
      <c r="AE71" s="572">
        <v>128.15</v>
      </c>
      <c r="AF71" s="1328"/>
      <c r="AG71" s="488"/>
      <c r="AH71" s="115"/>
    </row>
    <row r="72" spans="1:34" s="73" customFormat="1" ht="11.1" customHeight="1">
      <c r="A72" s="184"/>
      <c r="B72" s="185"/>
      <c r="C72" s="220"/>
      <c r="D72" s="564" t="s">
        <v>120</v>
      </c>
      <c r="E72" s="564"/>
      <c r="F72" s="564"/>
      <c r="G72" s="578"/>
      <c r="H72" s="579">
        <v>0.59</v>
      </c>
      <c r="I72" s="579">
        <v>0.49</v>
      </c>
      <c r="J72" s="579">
        <v>0.63</v>
      </c>
      <c r="K72" s="580">
        <v>0.55000000000000004</v>
      </c>
      <c r="L72" s="579">
        <v>0.71</v>
      </c>
      <c r="M72" s="579">
        <v>0.44</v>
      </c>
      <c r="N72" s="579">
        <v>0.57999999999999996</v>
      </c>
      <c r="O72" s="580">
        <v>0.48</v>
      </c>
      <c r="P72" s="579">
        <v>0.59</v>
      </c>
      <c r="Q72" s="580">
        <v>0.51</v>
      </c>
      <c r="R72" s="580">
        <v>0.86</v>
      </c>
      <c r="S72" s="580">
        <v>0.7</v>
      </c>
      <c r="T72" s="580">
        <v>0.74</v>
      </c>
      <c r="U72" s="580">
        <v>0.71</v>
      </c>
      <c r="V72" s="580">
        <v>0.79</v>
      </c>
      <c r="W72" s="580">
        <v>0.51</v>
      </c>
      <c r="X72" s="580">
        <v>0.65127669826899148</v>
      </c>
      <c r="Y72" s="581">
        <v>0.57999999999999996</v>
      </c>
      <c r="Z72" s="581">
        <v>0.62</v>
      </c>
      <c r="AA72" s="580">
        <v>0.43</v>
      </c>
      <c r="AB72" s="1370">
        <v>0.66</v>
      </c>
      <c r="AC72" s="1370">
        <v>0.68</v>
      </c>
      <c r="AD72" s="581">
        <v>0.5</v>
      </c>
      <c r="AE72" s="580">
        <v>0.43</v>
      </c>
      <c r="AF72" s="1329"/>
      <c r="AG72" s="488"/>
      <c r="AH72" s="115"/>
    </row>
    <row r="73" spans="1:34" s="73" customFormat="1" ht="11.1" customHeight="1">
      <c r="A73" s="184"/>
      <c r="B73" s="185"/>
      <c r="C73" s="220"/>
      <c r="D73" s="14"/>
      <c r="E73" s="14"/>
      <c r="F73" s="14"/>
      <c r="G73" s="14"/>
      <c r="H73" s="233"/>
      <c r="I73" s="233"/>
      <c r="J73" s="233"/>
      <c r="K73" s="233"/>
      <c r="L73" s="233"/>
      <c r="M73" s="233"/>
      <c r="N73" s="233"/>
      <c r="O73" s="233"/>
      <c r="P73" s="233"/>
      <c r="Q73" s="233"/>
      <c r="R73" s="233"/>
      <c r="S73" s="399"/>
      <c r="T73" s="399"/>
      <c r="U73" s="399"/>
      <c r="V73" s="399"/>
      <c r="W73" s="399"/>
      <c r="X73" s="399"/>
      <c r="Y73" s="495"/>
      <c r="Z73" s="495"/>
      <c r="AA73" s="495"/>
      <c r="AB73" s="1371"/>
      <c r="AC73" s="1371"/>
      <c r="AD73" s="495"/>
      <c r="AE73" s="399"/>
      <c r="AF73" s="488"/>
    </row>
    <row r="74" spans="1:34" ht="11.1" customHeight="1">
      <c r="A74" s="184"/>
      <c r="B74" s="185"/>
      <c r="C74" s="222"/>
      <c r="D74" s="340" t="s">
        <v>135</v>
      </c>
      <c r="E74" s="341"/>
      <c r="F74" s="341"/>
      <c r="G74" s="341"/>
      <c r="H74" s="233"/>
      <c r="I74" s="233"/>
      <c r="J74" s="233"/>
      <c r="K74" s="233"/>
      <c r="L74" s="233"/>
      <c r="M74" s="233"/>
      <c r="N74" s="233"/>
      <c r="O74" s="233"/>
      <c r="P74" s="233"/>
      <c r="Q74" s="233"/>
      <c r="R74" s="223"/>
      <c r="S74" s="367"/>
      <c r="T74" s="367"/>
      <c r="U74" s="367"/>
      <c r="V74" s="367"/>
      <c r="W74" s="367"/>
      <c r="X74" s="367"/>
      <c r="Y74" s="493"/>
      <c r="Z74" s="493"/>
      <c r="AA74" s="493"/>
      <c r="AB74" s="1356"/>
      <c r="AC74" s="1356"/>
      <c r="AD74" s="493"/>
      <c r="AE74" s="486" t="s">
        <v>605</v>
      </c>
      <c r="AF74" s="488"/>
    </row>
    <row r="75" spans="1:34" ht="11.1" customHeight="1">
      <c r="A75" s="184"/>
      <c r="B75" s="185"/>
      <c r="C75" s="220"/>
      <c r="D75" s="567" t="s">
        <v>114</v>
      </c>
      <c r="E75" s="588"/>
      <c r="F75" s="588"/>
      <c r="G75" s="583"/>
      <c r="H75" s="569">
        <v>2.3199999999999998</v>
      </c>
      <c r="I75" s="569">
        <v>2.5</v>
      </c>
      <c r="J75" s="569">
        <v>2.4</v>
      </c>
      <c r="K75" s="187">
        <v>2.37</v>
      </c>
      <c r="L75" s="569">
        <v>2</v>
      </c>
      <c r="M75" s="569">
        <v>2.0299999999999998</v>
      </c>
      <c r="N75" s="569">
        <v>1.97</v>
      </c>
      <c r="O75" s="187">
        <v>1.62</v>
      </c>
      <c r="P75" s="569">
        <v>1.7</v>
      </c>
      <c r="Q75" s="187">
        <v>1.89</v>
      </c>
      <c r="R75" s="175">
        <v>1.99</v>
      </c>
      <c r="S75" s="175">
        <v>1.68</v>
      </c>
      <c r="T75" s="589">
        <v>1.68</v>
      </c>
      <c r="U75" s="589">
        <v>1.89</v>
      </c>
      <c r="V75" s="175">
        <v>1.93</v>
      </c>
      <c r="W75" s="175">
        <v>2.02</v>
      </c>
      <c r="X75" s="175">
        <v>2.1</v>
      </c>
      <c r="Y75" s="590">
        <v>1.88</v>
      </c>
      <c r="Z75" s="590">
        <v>1.95</v>
      </c>
      <c r="AA75" s="589">
        <v>1.78</v>
      </c>
      <c r="AB75" s="1372">
        <v>1.8519283363343928</v>
      </c>
      <c r="AC75" s="1372">
        <v>1.69</v>
      </c>
      <c r="AD75" s="590">
        <v>1.69</v>
      </c>
      <c r="AE75" s="589">
        <v>1.49</v>
      </c>
      <c r="AF75" s="537"/>
    </row>
    <row r="76" spans="1:34" ht="11.25" customHeight="1">
      <c r="A76" s="184"/>
      <c r="B76" s="185"/>
      <c r="C76" s="220"/>
      <c r="D76" s="571" t="s">
        <v>115</v>
      </c>
      <c r="E76" s="585"/>
      <c r="F76" s="585"/>
      <c r="G76" s="585"/>
      <c r="H76" s="572">
        <v>1.54</v>
      </c>
      <c r="I76" s="572">
        <v>1.43</v>
      </c>
      <c r="J76" s="572">
        <v>1.37</v>
      </c>
      <c r="K76" s="572">
        <v>1.41</v>
      </c>
      <c r="L76" s="572">
        <v>1.0900000000000001</v>
      </c>
      <c r="M76" s="572">
        <v>1.19</v>
      </c>
      <c r="N76" s="572">
        <v>1.24</v>
      </c>
      <c r="O76" s="572">
        <v>0.9</v>
      </c>
      <c r="P76" s="572">
        <v>0.9</v>
      </c>
      <c r="Q76" s="572">
        <v>0.9</v>
      </c>
      <c r="R76" s="171">
        <v>1.1000000000000001</v>
      </c>
      <c r="S76" s="171">
        <v>0.89</v>
      </c>
      <c r="T76" s="171">
        <v>1.03</v>
      </c>
      <c r="U76" s="171">
        <v>1.29</v>
      </c>
      <c r="V76" s="171">
        <v>0.93</v>
      </c>
      <c r="W76" s="171">
        <v>1.1100000000000001</v>
      </c>
      <c r="X76" s="171">
        <v>1.18</v>
      </c>
      <c r="Y76" s="591">
        <v>1.1399999999999999</v>
      </c>
      <c r="Z76" s="591">
        <v>1.23</v>
      </c>
      <c r="AA76" s="171">
        <v>0.96</v>
      </c>
      <c r="AB76" s="1373">
        <v>1.0989194845940176</v>
      </c>
      <c r="AC76" s="1373">
        <v>0.9</v>
      </c>
      <c r="AD76" s="591">
        <v>0.92</v>
      </c>
      <c r="AE76" s="171">
        <v>0.74</v>
      </c>
      <c r="AF76" s="537"/>
    </row>
    <row r="77" spans="1:34" ht="11.1" customHeight="1">
      <c r="A77" s="184"/>
      <c r="B77" s="185"/>
      <c r="C77" s="220"/>
      <c r="D77" s="592" t="s">
        <v>121</v>
      </c>
      <c r="E77" s="585"/>
      <c r="F77" s="585"/>
      <c r="G77" s="585"/>
      <c r="H77" s="572">
        <v>102.26</v>
      </c>
      <c r="I77" s="572">
        <v>117.04</v>
      </c>
      <c r="J77" s="572">
        <v>125.47</v>
      </c>
      <c r="K77" s="572">
        <v>129.01</v>
      </c>
      <c r="L77" s="572">
        <v>148.02000000000001</v>
      </c>
      <c r="M77" s="572">
        <v>143.47999999999999</v>
      </c>
      <c r="N77" s="572">
        <v>137.13</v>
      </c>
      <c r="O77" s="572">
        <v>169.46</v>
      </c>
      <c r="P77" s="572">
        <v>170.67</v>
      </c>
      <c r="Q77" s="572">
        <v>177.12</v>
      </c>
      <c r="R77" s="171">
        <v>153.22999999999999</v>
      </c>
      <c r="S77" s="171">
        <v>177.75</v>
      </c>
      <c r="T77" s="171">
        <v>155.76</v>
      </c>
      <c r="U77" s="171">
        <v>129.25</v>
      </c>
      <c r="V77" s="171">
        <v>168.7</v>
      </c>
      <c r="W77" s="171">
        <v>150.9</v>
      </c>
      <c r="X77" s="171">
        <v>143.47</v>
      </c>
      <c r="Y77" s="591">
        <v>146.74</v>
      </c>
      <c r="Z77" s="591">
        <v>137.75</v>
      </c>
      <c r="AA77" s="171">
        <v>154.19</v>
      </c>
      <c r="AB77" s="1373">
        <v>139.500158049352</v>
      </c>
      <c r="AC77" s="1373">
        <v>156.83000000000001</v>
      </c>
      <c r="AD77" s="591">
        <v>148.25</v>
      </c>
      <c r="AE77" s="171">
        <v>175.35</v>
      </c>
      <c r="AF77" s="537"/>
    </row>
    <row r="78" spans="1:34" ht="11.1" customHeight="1">
      <c r="A78" s="184"/>
      <c r="B78" s="185"/>
      <c r="C78" s="220"/>
      <c r="D78" s="593" t="s">
        <v>122</v>
      </c>
      <c r="E78" s="585"/>
      <c r="F78" s="585"/>
      <c r="G78" s="585"/>
      <c r="H78" s="575">
        <v>0</v>
      </c>
      <c r="I78" s="575">
        <v>0</v>
      </c>
      <c r="J78" s="575">
        <v>0</v>
      </c>
      <c r="K78" s="575">
        <v>0</v>
      </c>
      <c r="L78" s="575">
        <v>0</v>
      </c>
      <c r="M78" s="575">
        <v>0</v>
      </c>
      <c r="N78" s="575">
        <v>0</v>
      </c>
      <c r="O78" s="572">
        <v>70.819999999999993</v>
      </c>
      <c r="P78" s="572">
        <v>68.17</v>
      </c>
      <c r="Q78" s="572">
        <v>66.62</v>
      </c>
      <c r="R78" s="171">
        <v>63.12</v>
      </c>
      <c r="S78" s="171">
        <v>77.680000000000007</v>
      </c>
      <c r="T78" s="594">
        <v>79.47</v>
      </c>
      <c r="U78" s="594">
        <v>65.91</v>
      </c>
      <c r="V78" s="594">
        <v>88.06</v>
      </c>
      <c r="W78" s="594">
        <v>85.73</v>
      </c>
      <c r="X78" s="594">
        <v>80.67</v>
      </c>
      <c r="Y78" s="595">
        <v>82.68</v>
      </c>
      <c r="Z78" s="595">
        <v>78.31</v>
      </c>
      <c r="AA78" s="594">
        <v>81.03</v>
      </c>
      <c r="AB78" s="1374">
        <v>74.122536097601994</v>
      </c>
      <c r="AC78" s="1374">
        <v>79.2</v>
      </c>
      <c r="AD78" s="595">
        <v>85.07</v>
      </c>
      <c r="AE78" s="594">
        <v>100.24</v>
      </c>
      <c r="AF78" s="537"/>
    </row>
    <row r="79" spans="1:34" ht="11.1" customHeight="1">
      <c r="A79" s="184"/>
      <c r="B79" s="185"/>
      <c r="C79" s="220"/>
      <c r="D79" s="564" t="s">
        <v>123</v>
      </c>
      <c r="E79" s="564"/>
      <c r="F79" s="564"/>
      <c r="G79" s="578"/>
      <c r="H79" s="579">
        <v>0.94</v>
      </c>
      <c r="I79" s="579">
        <v>0.79</v>
      </c>
      <c r="J79" s="579">
        <v>0.98</v>
      </c>
      <c r="K79" s="580">
        <v>0.6</v>
      </c>
      <c r="L79" s="579">
        <v>0.48</v>
      </c>
      <c r="M79" s="579">
        <v>0.6</v>
      </c>
      <c r="N79" s="579">
        <v>1.04</v>
      </c>
      <c r="O79" s="580">
        <v>0.59</v>
      </c>
      <c r="P79" s="579">
        <v>0.55000000000000004</v>
      </c>
      <c r="Q79" s="580">
        <v>0.55000000000000004</v>
      </c>
      <c r="R79" s="580">
        <v>0.63</v>
      </c>
      <c r="S79" s="580">
        <v>0.48</v>
      </c>
      <c r="T79" s="580">
        <v>0.36</v>
      </c>
      <c r="U79" s="580">
        <v>0.47</v>
      </c>
      <c r="V79" s="580">
        <v>0.64</v>
      </c>
      <c r="W79" s="580">
        <v>0.5</v>
      </c>
      <c r="X79" s="580">
        <v>0.74</v>
      </c>
      <c r="Y79" s="581">
        <v>0.72</v>
      </c>
      <c r="Z79" s="581">
        <v>0.83</v>
      </c>
      <c r="AA79" s="580">
        <v>0.69</v>
      </c>
      <c r="AB79" s="1370">
        <v>0.84277830129936349</v>
      </c>
      <c r="AC79" s="1370">
        <v>0.67</v>
      </c>
      <c r="AD79" s="1503">
        <v>0.6</v>
      </c>
      <c r="AE79" s="580">
        <v>0.5</v>
      </c>
      <c r="AF79" s="537"/>
    </row>
    <row r="80" spans="1:34" ht="11.1" customHeight="1">
      <c r="A80" s="184"/>
      <c r="B80" s="185"/>
      <c r="C80" s="220"/>
      <c r="D80" s="346"/>
      <c r="E80" s="346"/>
      <c r="F80" s="346"/>
      <c r="G80" s="346"/>
      <c r="H80" s="127"/>
      <c r="I80" s="127"/>
      <c r="J80" s="127"/>
      <c r="K80" s="127"/>
      <c r="L80" s="127"/>
      <c r="M80" s="127"/>
      <c r="N80" s="127"/>
      <c r="O80" s="127"/>
      <c r="P80" s="127"/>
      <c r="Q80" s="127"/>
      <c r="R80" s="127"/>
      <c r="S80" s="127"/>
      <c r="T80" s="127"/>
      <c r="U80" s="127"/>
      <c r="V80" s="127"/>
      <c r="W80" s="127"/>
      <c r="X80" s="127"/>
      <c r="Y80" s="496"/>
      <c r="Z80" s="496"/>
      <c r="AA80" s="496"/>
      <c r="AB80" s="1222"/>
      <c r="AC80" s="1222"/>
      <c r="AD80" s="1504"/>
      <c r="AE80" s="1548"/>
      <c r="AF80" s="537"/>
    </row>
    <row r="81" spans="1:34" ht="11.1" customHeight="1">
      <c r="A81" s="184"/>
      <c r="B81" s="185"/>
      <c r="C81" s="222"/>
      <c r="D81" s="340" t="s">
        <v>136</v>
      </c>
      <c r="E81" s="341"/>
      <c r="F81" s="341"/>
      <c r="G81" s="341"/>
      <c r="H81" s="230"/>
      <c r="I81" s="230"/>
      <c r="J81" s="230"/>
      <c r="K81" s="230"/>
      <c r="L81" s="230"/>
      <c r="M81" s="230"/>
      <c r="N81" s="230"/>
      <c r="O81" s="230"/>
      <c r="P81" s="230"/>
      <c r="Q81" s="230"/>
      <c r="R81" s="223"/>
      <c r="S81" s="367"/>
      <c r="T81" s="367"/>
      <c r="U81" s="367"/>
      <c r="V81" s="367"/>
      <c r="W81" s="367"/>
      <c r="X81" s="367"/>
      <c r="Y81" s="493"/>
      <c r="Z81" s="493"/>
      <c r="AA81" s="493"/>
      <c r="AB81" s="1356"/>
      <c r="AC81" s="1356"/>
      <c r="AD81" s="493"/>
      <c r="AE81" s="486" t="s">
        <v>603</v>
      </c>
      <c r="AF81" s="537"/>
    </row>
    <row r="82" spans="1:34" ht="11.1" customHeight="1">
      <c r="A82" s="184"/>
      <c r="B82" s="185"/>
      <c r="C82" s="220"/>
      <c r="D82" s="565" t="s">
        <v>124</v>
      </c>
      <c r="E82" s="565"/>
      <c r="F82" s="565"/>
      <c r="G82" s="551"/>
      <c r="H82" s="596">
        <v>74140</v>
      </c>
      <c r="I82" s="596">
        <v>73193</v>
      </c>
      <c r="J82" s="596">
        <v>75798</v>
      </c>
      <c r="K82" s="596">
        <v>76143</v>
      </c>
      <c r="L82" s="596">
        <v>80237</v>
      </c>
      <c r="M82" s="596">
        <v>81791</v>
      </c>
      <c r="N82" s="596">
        <v>84954</v>
      </c>
      <c r="O82" s="596">
        <v>85463</v>
      </c>
      <c r="P82" s="596">
        <v>84965</v>
      </c>
      <c r="Q82" s="596">
        <v>86541</v>
      </c>
      <c r="R82" s="596">
        <v>89453</v>
      </c>
      <c r="S82" s="596">
        <v>87228</v>
      </c>
      <c r="T82" s="596">
        <v>90652</v>
      </c>
      <c r="U82" s="596">
        <v>93004</v>
      </c>
      <c r="V82" s="596">
        <v>94430</v>
      </c>
      <c r="W82" s="596">
        <v>92955</v>
      </c>
      <c r="X82" s="596">
        <v>95622</v>
      </c>
      <c r="Y82" s="597">
        <v>98116</v>
      </c>
      <c r="Z82" s="597">
        <v>99016</v>
      </c>
      <c r="AA82" s="597">
        <v>97629</v>
      </c>
      <c r="AB82" s="1184">
        <v>99590</v>
      </c>
      <c r="AC82" s="1184">
        <v>101118</v>
      </c>
      <c r="AD82" s="597">
        <v>99653</v>
      </c>
      <c r="AE82" s="1274">
        <v>99188</v>
      </c>
      <c r="AF82" s="537"/>
    </row>
    <row r="83" spans="1:34" ht="11.1" customHeight="1">
      <c r="A83" s="184"/>
      <c r="B83" s="185"/>
      <c r="C83" s="220"/>
      <c r="D83" s="571" t="s">
        <v>125</v>
      </c>
      <c r="E83" s="571"/>
      <c r="F83" s="571"/>
      <c r="G83" s="571"/>
      <c r="H83" s="598">
        <v>11.58</v>
      </c>
      <c r="I83" s="598">
        <v>11.3</v>
      </c>
      <c r="J83" s="598">
        <v>11.59</v>
      </c>
      <c r="K83" s="598">
        <v>11.69</v>
      </c>
      <c r="L83" s="598">
        <v>12.15</v>
      </c>
      <c r="M83" s="598">
        <v>12.26</v>
      </c>
      <c r="N83" s="598">
        <v>12.7</v>
      </c>
      <c r="O83" s="598">
        <v>12.86</v>
      </c>
      <c r="P83" s="598">
        <v>12.68</v>
      </c>
      <c r="Q83" s="598">
        <v>12.91</v>
      </c>
      <c r="R83" s="598">
        <v>13.31</v>
      </c>
      <c r="S83" s="598">
        <v>13.07</v>
      </c>
      <c r="T83" s="599">
        <v>13.32</v>
      </c>
      <c r="U83" s="599">
        <v>13.48</v>
      </c>
      <c r="V83" s="600">
        <v>13.4</v>
      </c>
      <c r="W83" s="600">
        <v>13.15</v>
      </c>
      <c r="X83" s="600">
        <v>13.37</v>
      </c>
      <c r="Y83" s="601">
        <v>13.32</v>
      </c>
      <c r="Z83" s="601">
        <v>13.19</v>
      </c>
      <c r="AA83" s="601">
        <v>12.95</v>
      </c>
      <c r="AB83" s="1375">
        <v>12.98</v>
      </c>
      <c r="AC83" s="1375">
        <v>12.75</v>
      </c>
      <c r="AD83" s="601">
        <v>13.45</v>
      </c>
      <c r="AE83" s="599">
        <v>12.93</v>
      </c>
      <c r="AF83" s="537"/>
    </row>
    <row r="84" spans="1:34" ht="11.1" customHeight="1">
      <c r="A84" s="184"/>
      <c r="B84" s="185"/>
      <c r="C84" s="220"/>
      <c r="D84" s="14"/>
      <c r="E84" s="14" t="s">
        <v>102</v>
      </c>
      <c r="F84" s="14"/>
      <c r="G84" s="14"/>
      <c r="H84" s="598">
        <v>8.16</v>
      </c>
      <c r="I84" s="598">
        <v>7.81</v>
      </c>
      <c r="J84" s="598">
        <v>8.15</v>
      </c>
      <c r="K84" s="598">
        <v>8.1300000000000008</v>
      </c>
      <c r="L84" s="598">
        <v>8.9600000000000009</v>
      </c>
      <c r="M84" s="598">
        <v>9.11</v>
      </c>
      <c r="N84" s="598">
        <v>9.25</v>
      </c>
      <c r="O84" s="598">
        <v>9.98</v>
      </c>
      <c r="P84" s="598">
        <v>10.050000000000001</v>
      </c>
      <c r="Q84" s="598">
        <v>10.3</v>
      </c>
      <c r="R84" s="598">
        <v>10.81</v>
      </c>
      <c r="S84" s="598">
        <v>10.62</v>
      </c>
      <c r="T84" s="598">
        <v>10.89</v>
      </c>
      <c r="U84" s="598">
        <v>11.17</v>
      </c>
      <c r="V84" s="598">
        <v>11.21</v>
      </c>
      <c r="W84" s="598">
        <v>10.98</v>
      </c>
      <c r="X84" s="598">
        <v>11.2</v>
      </c>
      <c r="Y84" s="602">
        <v>11.23</v>
      </c>
      <c r="Z84" s="602">
        <v>11.32</v>
      </c>
      <c r="AA84" s="602">
        <v>11.13</v>
      </c>
      <c r="AB84" s="1376">
        <v>11.24</v>
      </c>
      <c r="AC84" s="1376">
        <v>11.09</v>
      </c>
      <c r="AD84" s="602">
        <v>11.87</v>
      </c>
      <c r="AE84" s="598">
        <v>11.38</v>
      </c>
      <c r="AF84" s="537"/>
    </row>
    <row r="85" spans="1:34" ht="11.1" customHeight="1">
      <c r="A85" s="184"/>
      <c r="B85" s="185"/>
      <c r="C85" s="220"/>
      <c r="D85" s="603"/>
      <c r="E85" s="603" t="s">
        <v>103</v>
      </c>
      <c r="F85" s="603"/>
      <c r="G85" s="603"/>
      <c r="H85" s="604">
        <v>7.7</v>
      </c>
      <c r="I85" s="604">
        <v>7.19</v>
      </c>
      <c r="J85" s="605">
        <v>7.3</v>
      </c>
      <c r="K85" s="605">
        <v>7.28</v>
      </c>
      <c r="L85" s="605">
        <v>8.17</v>
      </c>
      <c r="M85" s="605">
        <v>8.32</v>
      </c>
      <c r="N85" s="605">
        <v>8.4700000000000006</v>
      </c>
      <c r="O85" s="605">
        <v>9.2100000000000009</v>
      </c>
      <c r="P85" s="605">
        <v>9.35</v>
      </c>
      <c r="Q85" s="605">
        <v>9.6</v>
      </c>
      <c r="R85" s="605">
        <v>9.82</v>
      </c>
      <c r="S85" s="605">
        <v>9.61</v>
      </c>
      <c r="T85" s="605">
        <v>9.59</v>
      </c>
      <c r="U85" s="605">
        <v>9.7100000000000009</v>
      </c>
      <c r="V85" s="605">
        <v>9.7799999999999994</v>
      </c>
      <c r="W85" s="605">
        <v>9.5500000000000007</v>
      </c>
      <c r="X85" s="605">
        <v>9.68</v>
      </c>
      <c r="Y85" s="606">
        <v>9.66</v>
      </c>
      <c r="Z85" s="606">
        <v>9.73</v>
      </c>
      <c r="AA85" s="605">
        <v>9.5399999999999991</v>
      </c>
      <c r="AB85" s="1377">
        <v>9.5299999999999994</v>
      </c>
      <c r="AC85" s="1377">
        <v>9.41</v>
      </c>
      <c r="AD85" s="606">
        <v>10.25</v>
      </c>
      <c r="AE85" s="605">
        <v>9.8000000000000007</v>
      </c>
      <c r="AF85" s="537"/>
    </row>
    <row r="86" spans="1:34" ht="11.1" customHeight="1">
      <c r="A86" s="184"/>
      <c r="B86" s="185"/>
      <c r="C86" s="220"/>
      <c r="D86" s="571" t="s">
        <v>126</v>
      </c>
      <c r="E86" s="571"/>
      <c r="F86" s="571"/>
      <c r="G86" s="571"/>
      <c r="H86" s="598">
        <v>127.72</v>
      </c>
      <c r="I86" s="598">
        <v>125.88</v>
      </c>
      <c r="J86" s="598">
        <v>125.75</v>
      </c>
      <c r="K86" s="598">
        <v>125.58</v>
      </c>
      <c r="L86" s="598">
        <v>122.76</v>
      </c>
      <c r="M86" s="598">
        <v>123.14</v>
      </c>
      <c r="N86" s="598">
        <v>124.6</v>
      </c>
      <c r="O86" s="598">
        <v>122.53</v>
      </c>
      <c r="P86" s="598">
        <v>123.37</v>
      </c>
      <c r="Q86" s="598">
        <v>123.81</v>
      </c>
      <c r="R86" s="598">
        <v>124.14</v>
      </c>
      <c r="S86" s="598">
        <v>122.22</v>
      </c>
      <c r="T86" s="599">
        <v>120.09</v>
      </c>
      <c r="U86" s="599">
        <v>120.56</v>
      </c>
      <c r="V86" s="600">
        <v>121.05</v>
      </c>
      <c r="W86" s="600">
        <v>122.39</v>
      </c>
      <c r="X86" s="600">
        <v>120.58</v>
      </c>
      <c r="Y86" s="601">
        <v>121.17</v>
      </c>
      <c r="Z86" s="601">
        <v>119.27</v>
      </c>
      <c r="AA86" s="599">
        <v>118.69</v>
      </c>
      <c r="AB86" s="1375">
        <v>117.51</v>
      </c>
      <c r="AC86" s="601">
        <v>117.55</v>
      </c>
      <c r="AD86" s="601">
        <v>117.91</v>
      </c>
      <c r="AE86" s="599">
        <v>118.76</v>
      </c>
      <c r="AF86" s="488"/>
    </row>
    <row r="87" spans="1:34" ht="11.1" customHeight="1">
      <c r="A87" s="184"/>
      <c r="B87" s="185"/>
      <c r="C87" s="220"/>
      <c r="D87" s="574" t="s">
        <v>127</v>
      </c>
      <c r="E87" s="574"/>
      <c r="F87" s="574"/>
      <c r="G87" s="574"/>
      <c r="H87" s="604">
        <v>33.049999999999997</v>
      </c>
      <c r="I87" s="604">
        <v>27.47</v>
      </c>
      <c r="J87" s="605">
        <v>28.5</v>
      </c>
      <c r="K87" s="605">
        <v>28.35</v>
      </c>
      <c r="L87" s="605">
        <v>27.11</v>
      </c>
      <c r="M87" s="605">
        <v>29.04</v>
      </c>
      <c r="N87" s="605">
        <v>27.29</v>
      </c>
      <c r="O87" s="605">
        <v>26.83</v>
      </c>
      <c r="P87" s="605">
        <v>29.4</v>
      </c>
      <c r="Q87" s="605">
        <v>27.03</v>
      </c>
      <c r="R87" s="605">
        <v>28.89</v>
      </c>
      <c r="S87" s="605">
        <v>26.96</v>
      </c>
      <c r="T87" s="605">
        <v>27.56</v>
      </c>
      <c r="U87" s="605">
        <v>26.21</v>
      </c>
      <c r="V87" s="605">
        <v>28.84</v>
      </c>
      <c r="W87" s="605">
        <v>26.58</v>
      </c>
      <c r="X87" s="605">
        <v>27.4</v>
      </c>
      <c r="Y87" s="606">
        <v>26.66</v>
      </c>
      <c r="Z87" s="606">
        <v>22.9</v>
      </c>
      <c r="AA87" s="605">
        <v>23.17</v>
      </c>
      <c r="AB87" s="1377">
        <v>22.36</v>
      </c>
      <c r="AC87" s="606">
        <v>24.26</v>
      </c>
      <c r="AD87" s="606">
        <v>21.79</v>
      </c>
      <c r="AE87" s="605">
        <v>22.93</v>
      </c>
      <c r="AF87" s="488"/>
    </row>
    <row r="88" spans="1:34" ht="11.1" customHeight="1">
      <c r="A88" s="184"/>
      <c r="B88" s="185"/>
      <c r="C88" s="220"/>
      <c r="D88" s="347"/>
      <c r="E88" s="348"/>
      <c r="F88" s="348"/>
      <c r="G88" s="348"/>
      <c r="H88" s="23"/>
      <c r="I88" s="23"/>
      <c r="J88" s="23"/>
      <c r="K88" s="23"/>
      <c r="L88" s="23"/>
      <c r="M88" s="23"/>
      <c r="N88" s="23"/>
      <c r="O88" s="23"/>
      <c r="P88" s="23"/>
      <c r="Q88" s="23"/>
      <c r="R88" s="23"/>
      <c r="S88" s="390"/>
      <c r="T88" s="390"/>
      <c r="U88" s="390"/>
      <c r="V88" s="390"/>
      <c r="W88" s="390"/>
      <c r="X88" s="390"/>
      <c r="Y88" s="497"/>
      <c r="Z88" s="497"/>
      <c r="AA88" s="497"/>
      <c r="AB88" s="1378"/>
      <c r="AC88" s="1378"/>
      <c r="AD88" s="497"/>
      <c r="AE88" s="390"/>
      <c r="AF88" s="488"/>
    </row>
    <row r="89" spans="1:34" ht="11.1" customHeight="1">
      <c r="A89" s="184"/>
      <c r="B89" s="185"/>
      <c r="C89" s="222"/>
      <c r="D89" s="340" t="s">
        <v>137</v>
      </c>
      <c r="E89" s="341"/>
      <c r="F89" s="341"/>
      <c r="G89" s="341"/>
      <c r="H89" s="230"/>
      <c r="I89" s="230"/>
      <c r="J89" s="230"/>
      <c r="K89" s="230"/>
      <c r="L89" s="230"/>
      <c r="M89" s="230"/>
      <c r="N89" s="230"/>
      <c r="O89" s="230"/>
      <c r="P89" s="230"/>
      <c r="Q89" s="230"/>
      <c r="R89" s="223"/>
      <c r="S89" s="367"/>
      <c r="T89" s="367"/>
      <c r="U89" s="367"/>
      <c r="V89" s="367"/>
      <c r="W89" s="367"/>
      <c r="X89" s="367"/>
      <c r="Y89" s="493"/>
      <c r="Z89" s="493"/>
      <c r="AA89" s="493"/>
      <c r="AB89" s="1356"/>
      <c r="AC89" s="1356"/>
      <c r="AD89" s="493"/>
      <c r="AE89" s="486" t="s">
        <v>603</v>
      </c>
      <c r="AF89" s="488"/>
    </row>
    <row r="90" spans="1:34" ht="11.1" customHeight="1">
      <c r="A90" s="184"/>
      <c r="B90" s="185"/>
      <c r="C90" s="220"/>
      <c r="D90" s="565" t="s">
        <v>124</v>
      </c>
      <c r="E90" s="607"/>
      <c r="F90" s="607"/>
      <c r="G90" s="1039"/>
      <c r="H90" s="596">
        <v>45204</v>
      </c>
      <c r="I90" s="596">
        <v>47287</v>
      </c>
      <c r="J90" s="596">
        <v>48180</v>
      </c>
      <c r="K90" s="596">
        <v>47739</v>
      </c>
      <c r="L90" s="596">
        <v>49926</v>
      </c>
      <c r="M90" s="596">
        <v>50982</v>
      </c>
      <c r="N90" s="596">
        <v>54475</v>
      </c>
      <c r="O90" s="596">
        <v>54587</v>
      </c>
      <c r="P90" s="596">
        <v>54277</v>
      </c>
      <c r="Q90" s="596">
        <v>51226</v>
      </c>
      <c r="R90" s="596">
        <v>53173</v>
      </c>
      <c r="S90" s="596">
        <v>51733.89673</v>
      </c>
      <c r="T90" s="596">
        <v>51866</v>
      </c>
      <c r="U90" s="596">
        <v>54134</v>
      </c>
      <c r="V90" s="596">
        <v>54653</v>
      </c>
      <c r="W90" s="596">
        <v>54673</v>
      </c>
      <c r="X90" s="596">
        <v>55160</v>
      </c>
      <c r="Y90" s="597">
        <v>57253</v>
      </c>
      <c r="Z90" s="597">
        <v>57693</v>
      </c>
      <c r="AA90" s="1274">
        <v>56679</v>
      </c>
      <c r="AB90" s="1184">
        <v>56581</v>
      </c>
      <c r="AC90" s="1184">
        <v>56370</v>
      </c>
      <c r="AD90" s="597">
        <v>56570</v>
      </c>
      <c r="AE90" s="1274">
        <v>56005</v>
      </c>
      <c r="AF90" s="1319"/>
      <c r="AG90" s="488"/>
      <c r="AH90" s="115"/>
    </row>
    <row r="91" spans="1:34" ht="11.1" customHeight="1">
      <c r="A91" s="184"/>
      <c r="B91" s="185"/>
      <c r="C91" s="220"/>
      <c r="D91" s="571" t="s">
        <v>125</v>
      </c>
      <c r="E91" s="593"/>
      <c r="F91" s="593"/>
      <c r="G91" s="593"/>
      <c r="H91" s="598">
        <v>13.16</v>
      </c>
      <c r="I91" s="598">
        <v>13.59</v>
      </c>
      <c r="J91" s="598">
        <v>13.79</v>
      </c>
      <c r="K91" s="598">
        <v>13.69</v>
      </c>
      <c r="L91" s="598">
        <v>14.02</v>
      </c>
      <c r="M91" s="598">
        <v>14.23</v>
      </c>
      <c r="N91" s="598">
        <v>15.07</v>
      </c>
      <c r="O91" s="598">
        <v>15.25</v>
      </c>
      <c r="P91" s="598">
        <v>15.06</v>
      </c>
      <c r="Q91" s="598">
        <v>15.6</v>
      </c>
      <c r="R91" s="598">
        <v>16.260000000000002</v>
      </c>
      <c r="S91" s="598">
        <v>16.036496083397136</v>
      </c>
      <c r="T91" s="599">
        <v>15.7</v>
      </c>
      <c r="U91" s="599">
        <v>16.45</v>
      </c>
      <c r="V91" s="600">
        <v>16.39</v>
      </c>
      <c r="W91" s="600">
        <v>16.21</v>
      </c>
      <c r="X91" s="600">
        <v>16.07</v>
      </c>
      <c r="Y91" s="601">
        <v>16.3</v>
      </c>
      <c r="Z91" s="601">
        <v>16.29</v>
      </c>
      <c r="AA91" s="599">
        <v>16.12</v>
      </c>
      <c r="AB91" s="1375">
        <v>16.13</v>
      </c>
      <c r="AC91" s="1375">
        <v>15.86</v>
      </c>
      <c r="AD91" s="601">
        <v>19.11</v>
      </c>
      <c r="AE91" s="599">
        <v>18.53</v>
      </c>
      <c r="AF91" s="1330"/>
      <c r="AG91" s="488"/>
      <c r="AH91" s="115"/>
    </row>
    <row r="92" spans="1:34" ht="11.1" customHeight="1">
      <c r="A92" s="184"/>
      <c r="B92" s="185"/>
      <c r="C92" s="220"/>
      <c r="D92" s="14"/>
      <c r="E92" s="608" t="s">
        <v>104</v>
      </c>
      <c r="F92" s="608"/>
      <c r="G92" s="608"/>
      <c r="H92" s="598">
        <v>9.61</v>
      </c>
      <c r="I92" s="598">
        <v>10.06</v>
      </c>
      <c r="J92" s="598">
        <v>10.25</v>
      </c>
      <c r="K92" s="598">
        <v>10.130000000000001</v>
      </c>
      <c r="L92" s="598">
        <v>10.75</v>
      </c>
      <c r="M92" s="598">
        <v>10.97</v>
      </c>
      <c r="N92" s="598">
        <v>11.07</v>
      </c>
      <c r="O92" s="598">
        <v>11.64</v>
      </c>
      <c r="P92" s="598">
        <v>11.77</v>
      </c>
      <c r="Q92" s="598">
        <v>12.7</v>
      </c>
      <c r="R92" s="598">
        <v>13.39</v>
      </c>
      <c r="S92" s="598">
        <v>13.185018025362599</v>
      </c>
      <c r="T92" s="598">
        <v>13.16</v>
      </c>
      <c r="U92" s="598">
        <v>13.85</v>
      </c>
      <c r="V92" s="598">
        <v>13.96</v>
      </c>
      <c r="W92" s="598">
        <v>13.77</v>
      </c>
      <c r="X92" s="598">
        <v>13.79</v>
      </c>
      <c r="Y92" s="602">
        <v>14.04</v>
      </c>
      <c r="Z92" s="602">
        <v>14.21</v>
      </c>
      <c r="AA92" s="598">
        <v>14.08</v>
      </c>
      <c r="AB92" s="1376">
        <v>14.16</v>
      </c>
      <c r="AC92" s="1376">
        <v>13.93</v>
      </c>
      <c r="AD92" s="598">
        <v>17.079999999999998</v>
      </c>
      <c r="AE92" s="598">
        <v>16.600000000000001</v>
      </c>
      <c r="AF92" s="1330"/>
      <c r="AG92" s="488"/>
      <c r="AH92" s="115"/>
    </row>
    <row r="93" spans="1:34" ht="11.1" customHeight="1">
      <c r="A93" s="184"/>
      <c r="B93" s="185"/>
      <c r="C93" s="220"/>
      <c r="D93" s="603"/>
      <c r="E93" s="603" t="s">
        <v>103</v>
      </c>
      <c r="F93" s="609"/>
      <c r="G93" s="609"/>
      <c r="H93" s="604">
        <v>9.32</v>
      </c>
      <c r="I93" s="604">
        <v>9.7799999999999994</v>
      </c>
      <c r="J93" s="605">
        <v>9.9600000000000009</v>
      </c>
      <c r="K93" s="605">
        <v>9.84</v>
      </c>
      <c r="L93" s="605">
        <v>10.47</v>
      </c>
      <c r="M93" s="605">
        <v>10.69</v>
      </c>
      <c r="N93" s="605">
        <v>10.8</v>
      </c>
      <c r="O93" s="605">
        <v>11.36</v>
      </c>
      <c r="P93" s="605">
        <v>11.49</v>
      </c>
      <c r="Q93" s="605">
        <v>12.4</v>
      </c>
      <c r="R93" s="605">
        <v>12.62</v>
      </c>
      <c r="S93" s="605">
        <v>12.412236787858687</v>
      </c>
      <c r="T93" s="605">
        <v>12.41</v>
      </c>
      <c r="U93" s="605">
        <v>12.79</v>
      </c>
      <c r="V93" s="605">
        <v>12.91</v>
      </c>
      <c r="W93" s="605">
        <v>12.73</v>
      </c>
      <c r="X93" s="605">
        <v>12.78</v>
      </c>
      <c r="Y93" s="606">
        <v>12.77</v>
      </c>
      <c r="Z93" s="606">
        <v>12.95</v>
      </c>
      <c r="AA93" s="605">
        <v>12.8</v>
      </c>
      <c r="AB93" s="1377">
        <v>12.97</v>
      </c>
      <c r="AC93" s="1377">
        <v>12.77</v>
      </c>
      <c r="AD93" s="605">
        <v>15.68</v>
      </c>
      <c r="AE93" s="605">
        <v>15.23</v>
      </c>
      <c r="AF93" s="1330"/>
      <c r="AG93" s="488"/>
      <c r="AH93" s="115"/>
    </row>
    <row r="94" spans="1:34" ht="11.1" customHeight="1">
      <c r="A94" s="184"/>
      <c r="B94" s="185"/>
      <c r="C94" s="220"/>
      <c r="D94" s="14"/>
      <c r="E94" s="101"/>
      <c r="F94" s="101"/>
      <c r="G94" s="101"/>
      <c r="H94" s="101"/>
      <c r="I94" s="101"/>
      <c r="J94" s="101"/>
      <c r="K94" s="101"/>
      <c r="L94" s="101"/>
      <c r="M94" s="101"/>
      <c r="N94" s="101"/>
      <c r="O94" s="101"/>
      <c r="P94" s="101"/>
      <c r="Q94" s="101"/>
      <c r="R94" s="101"/>
      <c r="S94" s="106"/>
      <c r="T94" s="106"/>
      <c r="U94" s="106"/>
      <c r="V94" s="106"/>
      <c r="W94" s="106"/>
      <c r="X94" s="106"/>
      <c r="Y94" s="281"/>
      <c r="Z94" s="281"/>
      <c r="AA94" s="281"/>
      <c r="AB94" s="1189"/>
      <c r="AC94" s="1189"/>
      <c r="AD94" s="106"/>
      <c r="AE94" s="106"/>
      <c r="AF94" s="488"/>
    </row>
    <row r="95" spans="1:34" ht="11.1" customHeight="1">
      <c r="A95" s="184"/>
      <c r="B95" s="185"/>
      <c r="C95" s="222"/>
      <c r="D95" s="340" t="s">
        <v>138</v>
      </c>
      <c r="E95" s="341"/>
      <c r="F95" s="341"/>
      <c r="G95" s="341"/>
      <c r="H95" s="230"/>
      <c r="I95" s="230"/>
      <c r="J95" s="230"/>
      <c r="K95" s="230"/>
      <c r="L95" s="230"/>
      <c r="M95" s="230"/>
      <c r="N95" s="230"/>
      <c r="O95" s="230"/>
      <c r="P95" s="230"/>
      <c r="Q95" s="230"/>
      <c r="R95" s="223"/>
      <c r="S95" s="339"/>
      <c r="T95" s="339"/>
      <c r="U95" s="339"/>
      <c r="V95" s="339"/>
      <c r="W95" s="339"/>
      <c r="X95" s="339"/>
      <c r="Y95" s="493"/>
      <c r="Z95" s="493"/>
      <c r="AA95" s="493"/>
      <c r="AB95" s="1356"/>
      <c r="AC95" s="1356"/>
      <c r="AD95" s="367"/>
      <c r="AE95" s="1551" t="s">
        <v>606</v>
      </c>
      <c r="AF95" s="488"/>
    </row>
    <row r="96" spans="1:34" ht="11.1" customHeight="1">
      <c r="A96" s="184"/>
      <c r="B96" s="185"/>
      <c r="C96" s="220"/>
      <c r="D96" s="565" t="s">
        <v>124</v>
      </c>
      <c r="E96" s="607"/>
      <c r="F96" s="607"/>
      <c r="G96" s="1039"/>
      <c r="H96" s="596">
        <v>27063</v>
      </c>
      <c r="I96" s="596">
        <v>27763</v>
      </c>
      <c r="J96" s="596">
        <v>30095</v>
      </c>
      <c r="K96" s="596">
        <v>30147</v>
      </c>
      <c r="L96" s="596">
        <v>32823</v>
      </c>
      <c r="M96" s="596">
        <v>33321</v>
      </c>
      <c r="N96" s="596">
        <v>34538</v>
      </c>
      <c r="O96" s="596">
        <v>33266</v>
      </c>
      <c r="P96" s="596">
        <v>33501</v>
      </c>
      <c r="Q96" s="596">
        <v>34311</v>
      </c>
      <c r="R96" s="694">
        <v>36349</v>
      </c>
      <c r="S96" s="694">
        <v>35393</v>
      </c>
      <c r="T96" s="694">
        <v>35590</v>
      </c>
      <c r="U96" s="694">
        <v>36581</v>
      </c>
      <c r="V96" s="694">
        <v>37040</v>
      </c>
      <c r="W96" s="694">
        <v>36602</v>
      </c>
      <c r="X96" s="694">
        <v>37580</v>
      </c>
      <c r="Y96" s="696">
        <v>37769</v>
      </c>
      <c r="Z96" s="696">
        <v>38061</v>
      </c>
      <c r="AA96" s="696">
        <v>36706</v>
      </c>
      <c r="AB96" s="1113">
        <v>36426</v>
      </c>
      <c r="AC96" s="1113">
        <v>36587</v>
      </c>
      <c r="AD96" s="1513">
        <v>37237</v>
      </c>
      <c r="AE96" s="1619">
        <v>3600.5</v>
      </c>
      <c r="AF96" s="488"/>
    </row>
    <row r="97" spans="1:32" ht="14.25" customHeight="1">
      <c r="A97" s="184"/>
      <c r="B97" s="185"/>
      <c r="C97" s="220"/>
      <c r="D97" s="571" t="s">
        <v>125</v>
      </c>
      <c r="E97" s="593"/>
      <c r="F97" s="593"/>
      <c r="G97" s="593"/>
      <c r="H97" s="598">
        <v>12.44</v>
      </c>
      <c r="I97" s="598">
        <v>12.45</v>
      </c>
      <c r="J97" s="598">
        <v>13.27</v>
      </c>
      <c r="K97" s="598">
        <v>13.42</v>
      </c>
      <c r="L97" s="598">
        <v>14.72</v>
      </c>
      <c r="M97" s="598">
        <v>14.83</v>
      </c>
      <c r="N97" s="598">
        <v>15.5</v>
      </c>
      <c r="O97" s="598">
        <v>15.36</v>
      </c>
      <c r="P97" s="598">
        <v>15.56</v>
      </c>
      <c r="Q97" s="598">
        <v>15.97</v>
      </c>
      <c r="R97" s="598">
        <v>16.96</v>
      </c>
      <c r="S97" s="598">
        <v>16.510000000000002</v>
      </c>
      <c r="T97" s="599">
        <v>16.47</v>
      </c>
      <c r="U97" s="599">
        <v>16.7</v>
      </c>
      <c r="V97" s="600">
        <v>16.579999999999998</v>
      </c>
      <c r="W97" s="600">
        <v>16.3</v>
      </c>
      <c r="X97" s="600">
        <v>16.59</v>
      </c>
      <c r="Y97" s="601">
        <v>16.329999999999998</v>
      </c>
      <c r="Z97" s="601">
        <v>16.05</v>
      </c>
      <c r="AA97" s="601">
        <v>15.34</v>
      </c>
      <c r="AB97" s="1375">
        <v>15.04875945926325</v>
      </c>
      <c r="AC97" s="1375">
        <v>15.15</v>
      </c>
      <c r="AD97" s="599">
        <v>18.52</v>
      </c>
      <c r="AE97" s="599">
        <v>17.86</v>
      </c>
      <c r="AF97" s="488"/>
    </row>
    <row r="98" spans="1:32" ht="11.1" customHeight="1">
      <c r="A98" s="184"/>
      <c r="B98" s="185"/>
      <c r="C98" s="220"/>
      <c r="D98" s="14"/>
      <c r="E98" s="608" t="s">
        <v>104</v>
      </c>
      <c r="F98" s="608"/>
      <c r="G98" s="608"/>
      <c r="H98" s="598">
        <v>8.81</v>
      </c>
      <c r="I98" s="598">
        <v>8.7100000000000009</v>
      </c>
      <c r="J98" s="598">
        <v>9.5</v>
      </c>
      <c r="K98" s="598">
        <v>9.31</v>
      </c>
      <c r="L98" s="598">
        <v>10.75</v>
      </c>
      <c r="M98" s="598">
        <v>10.89</v>
      </c>
      <c r="N98" s="598">
        <v>11.14</v>
      </c>
      <c r="O98" s="598">
        <v>11.76</v>
      </c>
      <c r="P98" s="598">
        <v>12.02</v>
      </c>
      <c r="Q98" s="598">
        <v>12.29</v>
      </c>
      <c r="R98" s="598">
        <v>13.35</v>
      </c>
      <c r="S98" s="598">
        <v>13.1</v>
      </c>
      <c r="T98" s="598">
        <v>13.07</v>
      </c>
      <c r="U98" s="598">
        <v>13.520000000000001</v>
      </c>
      <c r="V98" s="598">
        <v>13.53</v>
      </c>
      <c r="W98" s="598">
        <v>13.46</v>
      </c>
      <c r="X98" s="598">
        <v>13.44</v>
      </c>
      <c r="Y98" s="602">
        <v>13.420000000000002</v>
      </c>
      <c r="Z98" s="602">
        <v>13.28</v>
      </c>
      <c r="AA98" s="602">
        <v>12.9</v>
      </c>
      <c r="AB98" s="1376">
        <v>12.721729908901471</v>
      </c>
      <c r="AC98" s="1376">
        <v>12.96</v>
      </c>
      <c r="AD98" s="598">
        <v>15.89</v>
      </c>
      <c r="AE98" s="598">
        <v>15.59</v>
      </c>
      <c r="AF98" s="488"/>
    </row>
    <row r="99" spans="1:32" ht="11.1" customHeight="1">
      <c r="A99" s="184"/>
      <c r="B99" s="185"/>
      <c r="C99" s="220"/>
      <c r="D99" s="603"/>
      <c r="E99" s="603" t="s">
        <v>103</v>
      </c>
      <c r="F99" s="609"/>
      <c r="G99" s="609"/>
      <c r="H99" s="604">
        <v>7.89</v>
      </c>
      <c r="I99" s="604">
        <v>7.81</v>
      </c>
      <c r="J99" s="605">
        <v>8.6199999999999992</v>
      </c>
      <c r="K99" s="605">
        <v>8.42</v>
      </c>
      <c r="L99" s="605">
        <v>9.9</v>
      </c>
      <c r="M99" s="605">
        <v>10.050000000000001</v>
      </c>
      <c r="N99" s="605">
        <v>10.29</v>
      </c>
      <c r="O99" s="605">
        <v>10.88</v>
      </c>
      <c r="P99" s="605">
        <v>11.29</v>
      </c>
      <c r="Q99" s="605">
        <v>11.56</v>
      </c>
      <c r="R99" s="605">
        <v>11.91</v>
      </c>
      <c r="S99" s="605">
        <v>11.66</v>
      </c>
      <c r="T99" s="605">
        <v>11.8</v>
      </c>
      <c r="U99" s="605">
        <v>11.81</v>
      </c>
      <c r="V99" s="605">
        <v>11.85</v>
      </c>
      <c r="W99" s="605">
        <v>11.79</v>
      </c>
      <c r="X99" s="605">
        <v>11.92</v>
      </c>
      <c r="Y99" s="606">
        <v>11.93</v>
      </c>
      <c r="Z99" s="606">
        <v>11.83</v>
      </c>
      <c r="AA99" s="606">
        <v>11.46</v>
      </c>
      <c r="AB99" s="1377">
        <v>11.431575096152118</v>
      </c>
      <c r="AC99" s="1377">
        <v>11.67</v>
      </c>
      <c r="AD99" s="605">
        <v>14.34</v>
      </c>
      <c r="AE99" s="605">
        <v>14.05</v>
      </c>
      <c r="AF99" s="488"/>
    </row>
    <row r="100" spans="1:32" ht="11.1" customHeight="1">
      <c r="A100" s="184"/>
      <c r="B100" s="185"/>
      <c r="C100" s="220"/>
      <c r="D100" s="99"/>
      <c r="E100" s="99"/>
      <c r="F100" s="99"/>
      <c r="G100" s="99"/>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row>
    <row r="101" spans="1:32" ht="11.1" customHeight="1">
      <c r="A101" s="184"/>
      <c r="B101" s="185"/>
      <c r="C101" s="191"/>
      <c r="D101" s="99"/>
      <c r="E101" s="99"/>
      <c r="F101" s="99"/>
      <c r="G101" s="99"/>
      <c r="H101" s="38"/>
      <c r="I101" s="38"/>
      <c r="J101" s="38"/>
      <c r="K101" s="38"/>
      <c r="L101" s="190"/>
      <c r="M101" s="190"/>
      <c r="N101" s="190"/>
      <c r="O101" s="190"/>
      <c r="P101" s="38"/>
      <c r="Q101" s="38"/>
      <c r="R101" s="192"/>
      <c r="S101" s="352"/>
      <c r="T101" s="352"/>
      <c r="U101" s="352"/>
      <c r="V101" s="352"/>
      <c r="W101" s="352"/>
      <c r="X101" s="352"/>
      <c r="Y101" s="352"/>
      <c r="Z101" s="352"/>
      <c r="AA101" s="352"/>
      <c r="AB101" s="352"/>
      <c r="AC101" s="352"/>
      <c r="AD101" s="352"/>
      <c r="AE101" s="352"/>
    </row>
    <row r="102" spans="1:32" ht="11.1" customHeight="1">
      <c r="A102" s="193"/>
      <c r="B102" s="194"/>
      <c r="C102" s="191"/>
      <c r="D102" s="99"/>
      <c r="E102" s="99"/>
      <c r="F102" s="99"/>
      <c r="G102" s="99"/>
      <c r="H102" s="190"/>
      <c r="I102" s="190"/>
      <c r="J102" s="190"/>
      <c r="K102" s="190"/>
      <c r="L102" s="190"/>
      <c r="M102" s="190"/>
      <c r="N102" s="190"/>
      <c r="O102" s="190"/>
      <c r="P102" s="38"/>
      <c r="Q102" s="38"/>
      <c r="R102" s="38"/>
      <c r="S102" s="38"/>
      <c r="T102" s="38"/>
      <c r="U102" s="38"/>
      <c r="V102" s="38"/>
      <c r="W102" s="38"/>
      <c r="X102" s="38"/>
      <c r="Y102" s="38"/>
      <c r="Z102" s="38"/>
      <c r="AA102" s="38"/>
      <c r="AB102" s="38"/>
      <c r="AC102" s="38"/>
      <c r="AD102" s="38"/>
      <c r="AE102" s="38"/>
    </row>
    <row r="103" spans="1:32" ht="11.1" customHeight="1">
      <c r="A103" s="71"/>
      <c r="B103" s="72"/>
      <c r="P103" s="79"/>
      <c r="Q103" s="79"/>
      <c r="R103" s="79"/>
      <c r="S103" s="79"/>
      <c r="T103" s="79"/>
      <c r="U103" s="79"/>
      <c r="V103" s="79"/>
      <c r="W103" s="79"/>
      <c r="X103" s="79"/>
      <c r="Y103" s="79"/>
      <c r="Z103" s="79"/>
      <c r="AA103" s="79"/>
      <c r="AB103" s="79"/>
      <c r="AC103" s="79"/>
      <c r="AD103" s="79"/>
      <c r="AE103" s="79"/>
    </row>
    <row r="104" spans="1:32" ht="11.1" customHeight="1">
      <c r="A104" s="71"/>
      <c r="B104" s="72"/>
    </row>
    <row r="105" spans="1:32" ht="11.1" customHeight="1">
      <c r="A105" s="71"/>
      <c r="B105" s="72"/>
    </row>
    <row r="106" spans="1:32" ht="11.1" customHeight="1">
      <c r="A106" s="71"/>
      <c r="B106" s="72"/>
    </row>
    <row r="107" spans="1:32" ht="11.25" customHeight="1">
      <c r="A107" s="71"/>
      <c r="B107" s="72"/>
    </row>
    <row r="108" spans="1:32" ht="10.15" customHeight="1">
      <c r="A108" s="71"/>
      <c r="B108" s="72"/>
    </row>
    <row r="109" spans="1:32" ht="10.15" customHeight="1">
      <c r="A109" s="71"/>
      <c r="B109" s="72"/>
    </row>
    <row r="110" spans="1:32">
      <c r="A110" s="71"/>
      <c r="B110" s="72"/>
    </row>
    <row r="111" spans="1:32">
      <c r="A111" s="71"/>
      <c r="B111" s="72"/>
    </row>
    <row r="112" spans="1:32">
      <c r="A112" s="71"/>
      <c r="B112" s="72"/>
    </row>
    <row r="113" spans="1:31">
      <c r="A113" s="71"/>
      <c r="B113" s="72"/>
    </row>
    <row r="114" spans="1:31">
      <c r="A114" s="71"/>
      <c r="B114" s="72"/>
    </row>
    <row r="115" spans="1:31">
      <c r="A115" s="71"/>
      <c r="B115" s="72"/>
      <c r="AA115" s="1266"/>
      <c r="AB115" s="1266"/>
      <c r="AC115" s="1266"/>
      <c r="AD115" s="1266"/>
      <c r="AE115" s="1266"/>
    </row>
    <row r="116" spans="1:31">
      <c r="A116" s="71"/>
      <c r="B116" s="72"/>
    </row>
    <row r="117" spans="1:31">
      <c r="A117" s="71"/>
      <c r="B117" s="72"/>
    </row>
    <row r="118" spans="1:31">
      <c r="A118" s="71"/>
      <c r="B118" s="72"/>
    </row>
    <row r="119" spans="1:31">
      <c r="A119" s="71"/>
      <c r="B119" s="72"/>
    </row>
    <row r="120" spans="1:31">
      <c r="A120" s="71"/>
      <c r="B120" s="72"/>
    </row>
    <row r="121" spans="1:31">
      <c r="A121" s="71"/>
      <c r="B121" s="72"/>
    </row>
    <row r="122" spans="1:31">
      <c r="A122" s="71"/>
      <c r="B122" s="72"/>
    </row>
    <row r="123" spans="1:31">
      <c r="A123" s="71"/>
      <c r="B123" s="72"/>
    </row>
    <row r="124" spans="1:31">
      <c r="A124" s="71"/>
      <c r="B124" s="72"/>
    </row>
    <row r="125" spans="1:31">
      <c r="A125" s="71"/>
      <c r="B125" s="72"/>
    </row>
    <row r="126" spans="1:31">
      <c r="A126" s="71"/>
      <c r="B126" s="72"/>
    </row>
    <row r="127" spans="1:31">
      <c r="A127" s="71"/>
      <c r="B127" s="72"/>
    </row>
    <row r="128" spans="1:31">
      <c r="A128" s="71"/>
      <c r="B128" s="72"/>
    </row>
    <row r="129" spans="1:2">
      <c r="A129" s="71"/>
      <c r="B129" s="72"/>
    </row>
    <row r="130" spans="1:2">
      <c r="A130" s="71"/>
      <c r="B130" s="72"/>
    </row>
    <row r="131" spans="1:2">
      <c r="A131" s="71"/>
      <c r="B131" s="72"/>
    </row>
    <row r="132" spans="1:2">
      <c r="A132" s="71"/>
      <c r="B132" s="72"/>
    </row>
    <row r="133" spans="1:2">
      <c r="A133" s="71"/>
      <c r="B133" s="72"/>
    </row>
    <row r="134" spans="1:2">
      <c r="A134" s="71"/>
      <c r="B134" s="72"/>
    </row>
    <row r="135" spans="1:2">
      <c r="A135" s="71"/>
      <c r="B135" s="72"/>
    </row>
    <row r="136" spans="1:2">
      <c r="A136" s="71"/>
      <c r="B136" s="72"/>
    </row>
    <row r="137" spans="1:2">
      <c r="A137" s="71"/>
      <c r="B137" s="72"/>
    </row>
    <row r="138" spans="1:2">
      <c r="A138" s="71"/>
      <c r="B138" s="72"/>
    </row>
    <row r="139" spans="1:2">
      <c r="A139" s="71"/>
      <c r="B139" s="72"/>
    </row>
    <row r="140" spans="1:2">
      <c r="A140" s="71"/>
      <c r="B140" s="72"/>
    </row>
    <row r="141" spans="1:2">
      <c r="A141" s="71"/>
      <c r="B141" s="72"/>
    </row>
    <row r="142" spans="1:2">
      <c r="A142" s="71"/>
      <c r="B142" s="72"/>
    </row>
    <row r="143" spans="1:2">
      <c r="A143" s="71"/>
      <c r="B143" s="72"/>
    </row>
    <row r="144" spans="1:2">
      <c r="A144" s="71"/>
      <c r="B144" s="72"/>
    </row>
    <row r="145" spans="1:2">
      <c r="A145" s="71"/>
      <c r="B145" s="72"/>
    </row>
    <row r="146" spans="1:2">
      <c r="A146" s="71"/>
      <c r="B146" s="72"/>
    </row>
    <row r="147" spans="1:2">
      <c r="A147" s="71"/>
      <c r="B147" s="72"/>
    </row>
    <row r="148" spans="1:2">
      <c r="A148" s="71"/>
      <c r="B148" s="72"/>
    </row>
    <row r="149" spans="1:2">
      <c r="A149" s="71"/>
      <c r="B149" s="72"/>
    </row>
    <row r="150" spans="1:2">
      <c r="A150" s="71"/>
      <c r="B150" s="72"/>
    </row>
    <row r="151" spans="1:2">
      <c r="A151" s="71"/>
      <c r="B151" s="72"/>
    </row>
    <row r="152" spans="1:2">
      <c r="A152" s="71"/>
      <c r="B152" s="72"/>
    </row>
    <row r="153" spans="1:2">
      <c r="A153" s="71"/>
      <c r="B153" s="72"/>
    </row>
    <row r="154" spans="1:2">
      <c r="A154" s="71"/>
      <c r="B154" s="72"/>
    </row>
    <row r="155" spans="1:2">
      <c r="A155" s="71"/>
      <c r="B155" s="72"/>
    </row>
    <row r="156" spans="1:2">
      <c r="A156" s="71"/>
      <c r="B156" s="72"/>
    </row>
    <row r="157" spans="1:2">
      <c r="A157" s="71"/>
      <c r="B157" s="72"/>
    </row>
    <row r="158" spans="1:2">
      <c r="A158" s="71"/>
      <c r="B158" s="72"/>
    </row>
    <row r="159" spans="1:2">
      <c r="A159" s="71"/>
      <c r="B159" s="72"/>
    </row>
    <row r="160" spans="1:2">
      <c r="A160" s="71"/>
      <c r="B160" s="72"/>
    </row>
    <row r="161" spans="1:2">
      <c r="A161" s="71"/>
      <c r="B161" s="72"/>
    </row>
    <row r="162" spans="1:2">
      <c r="A162" s="71"/>
      <c r="B162" s="72"/>
    </row>
    <row r="163" spans="1:2">
      <c r="A163" s="71"/>
      <c r="B163" s="72"/>
    </row>
    <row r="164" spans="1:2">
      <c r="A164" s="71"/>
      <c r="B164" s="72"/>
    </row>
    <row r="165" spans="1:2">
      <c r="A165" s="71"/>
      <c r="B165" s="72"/>
    </row>
    <row r="166" spans="1:2">
      <c r="A166" s="71"/>
      <c r="B166" s="72"/>
    </row>
    <row r="167" spans="1:2">
      <c r="A167" s="71"/>
      <c r="B167" s="72"/>
    </row>
    <row r="168" spans="1:2">
      <c r="A168" s="71"/>
      <c r="B168" s="72"/>
    </row>
    <row r="169" spans="1:2">
      <c r="A169" s="71"/>
      <c r="B169" s="72"/>
    </row>
    <row r="170" spans="1:2">
      <c r="A170" s="71"/>
      <c r="B170" s="72"/>
    </row>
    <row r="171" spans="1:2">
      <c r="A171" s="71"/>
      <c r="B171" s="72"/>
    </row>
    <row r="172" spans="1:2">
      <c r="A172" s="71"/>
      <c r="B172" s="72"/>
    </row>
    <row r="173" spans="1:2">
      <c r="A173" s="71"/>
      <c r="B173" s="72"/>
    </row>
    <row r="174" spans="1:2">
      <c r="A174" s="71"/>
      <c r="B174" s="72"/>
    </row>
    <row r="175" spans="1:2">
      <c r="A175" s="71"/>
      <c r="B175" s="72"/>
    </row>
    <row r="176" spans="1:2">
      <c r="A176" s="71"/>
      <c r="B176" s="72"/>
    </row>
    <row r="177" spans="1:2">
      <c r="A177" s="71"/>
      <c r="B177" s="72"/>
    </row>
    <row r="178" spans="1:2">
      <c r="A178" s="71"/>
      <c r="B178" s="72"/>
    </row>
    <row r="179" spans="1:2">
      <c r="A179" s="71"/>
      <c r="B179" s="72"/>
    </row>
    <row r="180" spans="1:2">
      <c r="A180" s="71"/>
      <c r="B180" s="72"/>
    </row>
    <row r="181" spans="1:2">
      <c r="A181" s="71"/>
      <c r="B181" s="72"/>
    </row>
    <row r="182" spans="1:2">
      <c r="A182" s="71"/>
      <c r="B182" s="72"/>
    </row>
    <row r="183" spans="1:2">
      <c r="A183" s="71"/>
      <c r="B183" s="72"/>
    </row>
    <row r="184" spans="1:2">
      <c r="A184" s="71"/>
      <c r="B184" s="72"/>
    </row>
    <row r="185" spans="1:2">
      <c r="A185" s="71"/>
      <c r="B185" s="72"/>
    </row>
    <row r="186" spans="1:2">
      <c r="A186" s="71"/>
      <c r="B186" s="72"/>
    </row>
    <row r="187" spans="1:2">
      <c r="A187" s="71"/>
      <c r="B187" s="72"/>
    </row>
    <row r="188" spans="1:2">
      <c r="A188" s="71"/>
      <c r="B188" s="72"/>
    </row>
    <row r="189" spans="1:2">
      <c r="A189" s="71"/>
      <c r="B189" s="72"/>
    </row>
    <row r="190" spans="1:2">
      <c r="A190" s="71"/>
      <c r="B190" s="72"/>
    </row>
    <row r="191" spans="1:2">
      <c r="A191" s="71"/>
      <c r="B191" s="72"/>
    </row>
    <row r="192" spans="1:2">
      <c r="A192" s="71"/>
      <c r="B192" s="72"/>
    </row>
    <row r="193" spans="1:2">
      <c r="A193" s="71"/>
      <c r="B193" s="72"/>
    </row>
    <row r="194" spans="1:2">
      <c r="A194" s="71"/>
      <c r="B194" s="72"/>
    </row>
    <row r="195" spans="1:2">
      <c r="A195" s="71"/>
      <c r="B195" s="72"/>
    </row>
    <row r="196" spans="1:2">
      <c r="A196" s="71"/>
      <c r="B196" s="72"/>
    </row>
    <row r="197" spans="1:2">
      <c r="A197" s="71"/>
      <c r="B197" s="72"/>
    </row>
    <row r="198" spans="1:2">
      <c r="A198" s="71"/>
      <c r="B198" s="72"/>
    </row>
    <row r="199" spans="1:2">
      <c r="A199" s="71"/>
      <c r="B199" s="72"/>
    </row>
    <row r="200" spans="1:2">
      <c r="A200" s="71"/>
      <c r="B200" s="72"/>
    </row>
    <row r="201" spans="1:2">
      <c r="A201" s="71"/>
      <c r="B201" s="72"/>
    </row>
    <row r="202" spans="1:2">
      <c r="A202" s="71"/>
      <c r="B202" s="72"/>
    </row>
    <row r="203" spans="1:2">
      <c r="A203" s="71"/>
      <c r="B203" s="72"/>
    </row>
    <row r="204" spans="1:2">
      <c r="A204" s="71"/>
      <c r="B204" s="72"/>
    </row>
    <row r="205" spans="1:2">
      <c r="A205" s="71"/>
      <c r="B205" s="72"/>
    </row>
    <row r="206" spans="1:2">
      <c r="A206" s="71"/>
      <c r="B206" s="72"/>
    </row>
    <row r="207" spans="1:2">
      <c r="A207" s="71"/>
      <c r="B207" s="72"/>
    </row>
    <row r="208" spans="1:2">
      <c r="A208" s="71"/>
      <c r="B208" s="72"/>
    </row>
    <row r="209" spans="1:2">
      <c r="A209" s="71"/>
      <c r="B209" s="72"/>
    </row>
    <row r="210" spans="1:2">
      <c r="A210" s="71"/>
      <c r="B210" s="72"/>
    </row>
    <row r="211" spans="1:2">
      <c r="A211" s="71"/>
      <c r="B211" s="72"/>
    </row>
    <row r="212" spans="1:2">
      <c r="A212" s="71"/>
      <c r="B212" s="72"/>
    </row>
    <row r="213" spans="1:2">
      <c r="A213" s="71"/>
      <c r="B213" s="72"/>
    </row>
    <row r="214" spans="1:2">
      <c r="A214" s="71"/>
      <c r="B214" s="72"/>
    </row>
    <row r="215" spans="1:2">
      <c r="A215" s="71"/>
      <c r="B215" s="72"/>
    </row>
    <row r="216" spans="1:2">
      <c r="A216" s="71"/>
      <c r="B216" s="72"/>
    </row>
    <row r="217" spans="1:2">
      <c r="A217" s="71"/>
      <c r="B217" s="72"/>
    </row>
    <row r="218" spans="1:2">
      <c r="A218" s="71"/>
      <c r="B218" s="72"/>
    </row>
    <row r="219" spans="1:2">
      <c r="A219" s="71"/>
      <c r="B219" s="72"/>
    </row>
    <row r="220" spans="1:2">
      <c r="A220" s="71"/>
      <c r="B220" s="72"/>
    </row>
    <row r="221" spans="1:2">
      <c r="A221" s="71"/>
      <c r="B221" s="72"/>
    </row>
    <row r="222" spans="1:2">
      <c r="A222" s="71"/>
      <c r="B222" s="72"/>
    </row>
    <row r="223" spans="1:2">
      <c r="A223" s="71"/>
      <c r="B223" s="72"/>
    </row>
    <row r="224" spans="1:2">
      <c r="A224" s="71"/>
      <c r="B224" s="72"/>
    </row>
    <row r="225" spans="1:2">
      <c r="A225" s="71"/>
      <c r="B225" s="72"/>
    </row>
    <row r="226" spans="1:2">
      <c r="A226" s="71"/>
      <c r="B226" s="72"/>
    </row>
    <row r="227" spans="1:2">
      <c r="A227" s="71"/>
      <c r="B227" s="72"/>
    </row>
    <row r="228" spans="1:2">
      <c r="A228" s="71"/>
      <c r="B228" s="72"/>
    </row>
    <row r="229" spans="1:2">
      <c r="A229" s="71"/>
      <c r="B229" s="72"/>
    </row>
    <row r="230" spans="1:2">
      <c r="A230" s="71"/>
      <c r="B230" s="72"/>
    </row>
    <row r="231" spans="1:2">
      <c r="A231" s="71"/>
      <c r="B231" s="72"/>
    </row>
    <row r="232" spans="1:2">
      <c r="A232" s="71"/>
      <c r="B232" s="72"/>
    </row>
    <row r="233" spans="1:2">
      <c r="A233" s="71"/>
      <c r="B233" s="72"/>
    </row>
    <row r="234" spans="1:2">
      <c r="A234" s="71"/>
      <c r="B234" s="72"/>
    </row>
    <row r="235" spans="1:2">
      <c r="A235" s="71"/>
      <c r="B235" s="72"/>
    </row>
    <row r="236" spans="1:2">
      <c r="A236" s="71"/>
      <c r="B236" s="72"/>
    </row>
    <row r="237" spans="1:2">
      <c r="A237" s="71"/>
      <c r="B237" s="72"/>
    </row>
    <row r="238" spans="1:2">
      <c r="A238" s="71"/>
      <c r="B238" s="72"/>
    </row>
    <row r="239" spans="1:2">
      <c r="A239" s="71"/>
      <c r="B239" s="72"/>
    </row>
    <row r="240" spans="1:2">
      <c r="A240" s="71"/>
      <c r="B240" s="72"/>
    </row>
    <row r="241" spans="1:2">
      <c r="A241" s="71"/>
      <c r="B241" s="72"/>
    </row>
    <row r="242" spans="1:2">
      <c r="A242" s="71"/>
      <c r="B242" s="72"/>
    </row>
    <row r="243" spans="1:2">
      <c r="A243" s="71"/>
      <c r="B243" s="72"/>
    </row>
    <row r="244" spans="1:2">
      <c r="A244" s="71"/>
      <c r="B244" s="72"/>
    </row>
    <row r="245" spans="1:2">
      <c r="A245" s="71"/>
      <c r="B245" s="72"/>
    </row>
    <row r="246" spans="1:2">
      <c r="A246" s="71"/>
      <c r="B246" s="72"/>
    </row>
    <row r="247" spans="1:2">
      <c r="A247" s="71"/>
      <c r="B247" s="72"/>
    </row>
    <row r="248" spans="1:2">
      <c r="A248" s="71"/>
      <c r="B248" s="72"/>
    </row>
    <row r="249" spans="1:2">
      <c r="A249" s="71"/>
      <c r="B249" s="72"/>
    </row>
    <row r="250" spans="1:2">
      <c r="A250" s="71"/>
      <c r="B250" s="72"/>
    </row>
    <row r="251" spans="1:2">
      <c r="A251" s="71"/>
      <c r="B251" s="72"/>
    </row>
    <row r="252" spans="1:2">
      <c r="A252" s="71"/>
      <c r="B252" s="72"/>
    </row>
    <row r="253" spans="1:2">
      <c r="A253" s="71"/>
      <c r="B253" s="72"/>
    </row>
    <row r="254" spans="1:2">
      <c r="A254" s="71"/>
      <c r="B254" s="72"/>
    </row>
    <row r="255" spans="1:2">
      <c r="A255" s="71"/>
      <c r="B255" s="72"/>
    </row>
    <row r="256" spans="1:2">
      <c r="A256" s="71"/>
      <c r="B256" s="72"/>
    </row>
    <row r="257" spans="1:2">
      <c r="A257" s="71"/>
      <c r="B257" s="72"/>
    </row>
    <row r="258" spans="1:2">
      <c r="A258" s="71"/>
      <c r="B258" s="72"/>
    </row>
    <row r="259" spans="1:2">
      <c r="A259" s="71"/>
      <c r="B259" s="72"/>
    </row>
    <row r="260" spans="1:2">
      <c r="A260" s="71"/>
      <c r="B260" s="72"/>
    </row>
    <row r="261" spans="1:2">
      <c r="A261" s="71"/>
      <c r="B261" s="72"/>
    </row>
    <row r="262" spans="1:2">
      <c r="A262" s="71"/>
      <c r="B262" s="72"/>
    </row>
    <row r="263" spans="1:2">
      <c r="A263" s="71"/>
      <c r="B263" s="72"/>
    </row>
    <row r="264" spans="1:2">
      <c r="A264" s="71"/>
      <c r="B264" s="72"/>
    </row>
    <row r="265" spans="1:2">
      <c r="A265" s="71"/>
      <c r="B265" s="72"/>
    </row>
    <row r="266" spans="1:2">
      <c r="A266" s="71"/>
      <c r="B266" s="72"/>
    </row>
    <row r="267" spans="1:2">
      <c r="A267" s="71"/>
      <c r="B267" s="72"/>
    </row>
    <row r="268" spans="1:2">
      <c r="A268" s="71"/>
      <c r="B268" s="72"/>
    </row>
    <row r="269" spans="1:2">
      <c r="A269" s="71"/>
      <c r="B269" s="72"/>
    </row>
    <row r="270" spans="1:2">
      <c r="A270" s="71"/>
      <c r="B270" s="72"/>
    </row>
    <row r="271" spans="1:2">
      <c r="A271" s="71"/>
      <c r="B271" s="72"/>
    </row>
    <row r="272" spans="1:2">
      <c r="A272" s="71"/>
      <c r="B272" s="72"/>
    </row>
    <row r="273" spans="1:2">
      <c r="A273" s="71"/>
      <c r="B273" s="72"/>
    </row>
    <row r="274" spans="1:2">
      <c r="A274" s="71"/>
      <c r="B274" s="72"/>
    </row>
    <row r="275" spans="1:2">
      <c r="A275" s="71"/>
      <c r="B275" s="72"/>
    </row>
    <row r="276" spans="1:2">
      <c r="A276" s="71"/>
      <c r="B276" s="72"/>
    </row>
    <row r="277" spans="1:2">
      <c r="A277" s="71"/>
      <c r="B277" s="72"/>
    </row>
    <row r="278" spans="1:2">
      <c r="A278" s="71"/>
      <c r="B278" s="72"/>
    </row>
    <row r="279" spans="1:2">
      <c r="A279" s="71"/>
      <c r="B279" s="72"/>
    </row>
    <row r="280" spans="1:2">
      <c r="A280" s="71"/>
      <c r="B280" s="72"/>
    </row>
    <row r="281" spans="1:2">
      <c r="A281" s="71"/>
      <c r="B281" s="72"/>
    </row>
    <row r="282" spans="1:2">
      <c r="A282" s="71"/>
      <c r="B282" s="72"/>
    </row>
    <row r="283" spans="1:2">
      <c r="A283" s="71"/>
      <c r="B283" s="72"/>
    </row>
    <row r="284" spans="1:2">
      <c r="A284" s="71"/>
      <c r="B284" s="72"/>
    </row>
    <row r="285" spans="1:2">
      <c r="A285" s="71"/>
      <c r="B285" s="72"/>
    </row>
    <row r="286" spans="1:2">
      <c r="A286" s="71"/>
      <c r="B286" s="72"/>
    </row>
    <row r="287" spans="1:2">
      <c r="A287" s="71"/>
      <c r="B287" s="72"/>
    </row>
    <row r="288" spans="1:2">
      <c r="A288" s="71"/>
      <c r="B288" s="72"/>
    </row>
    <row r="289" spans="1:2">
      <c r="A289" s="71"/>
      <c r="B289" s="72"/>
    </row>
    <row r="290" spans="1:2">
      <c r="A290" s="71"/>
      <c r="B290" s="72"/>
    </row>
    <row r="291" spans="1:2">
      <c r="A291" s="71"/>
      <c r="B291" s="72"/>
    </row>
    <row r="292" spans="1:2">
      <c r="A292" s="71"/>
      <c r="B292" s="72"/>
    </row>
    <row r="293" spans="1:2">
      <c r="A293" s="71"/>
      <c r="B293" s="72"/>
    </row>
    <row r="294" spans="1:2">
      <c r="A294" s="71"/>
      <c r="B294" s="72"/>
    </row>
    <row r="295" spans="1:2">
      <c r="A295" s="71"/>
      <c r="B295" s="72"/>
    </row>
    <row r="296" spans="1:2">
      <c r="A296" s="71"/>
      <c r="B296" s="72"/>
    </row>
    <row r="297" spans="1:2">
      <c r="A297" s="71"/>
      <c r="B297" s="72"/>
    </row>
    <row r="298" spans="1:2">
      <c r="A298" s="71"/>
      <c r="B298" s="72"/>
    </row>
    <row r="299" spans="1:2">
      <c r="A299" s="71"/>
      <c r="B299" s="72"/>
    </row>
    <row r="300" spans="1:2">
      <c r="A300" s="71"/>
      <c r="B300" s="72"/>
    </row>
    <row r="301" spans="1:2">
      <c r="A301" s="71"/>
      <c r="B301" s="72"/>
    </row>
    <row r="302" spans="1:2">
      <c r="A302" s="71"/>
      <c r="B302" s="72"/>
    </row>
    <row r="303" spans="1:2">
      <c r="A303" s="71"/>
      <c r="B303" s="72"/>
    </row>
    <row r="304" spans="1:2">
      <c r="A304" s="71"/>
      <c r="B304" s="72"/>
    </row>
    <row r="305" spans="1:2">
      <c r="A305" s="71"/>
      <c r="B305" s="72"/>
    </row>
    <row r="306" spans="1:2">
      <c r="A306" s="71"/>
      <c r="B306" s="72"/>
    </row>
    <row r="307" spans="1:2">
      <c r="A307" s="71"/>
      <c r="B307" s="72"/>
    </row>
    <row r="308" spans="1:2">
      <c r="A308" s="71"/>
      <c r="B308" s="72"/>
    </row>
    <row r="309" spans="1:2">
      <c r="A309" s="71"/>
      <c r="B309" s="72"/>
    </row>
    <row r="310" spans="1:2">
      <c r="A310" s="71"/>
      <c r="B310" s="72"/>
    </row>
    <row r="311" spans="1:2">
      <c r="A311" s="71"/>
      <c r="B311" s="72"/>
    </row>
    <row r="312" spans="1:2">
      <c r="A312" s="71"/>
      <c r="B312" s="72"/>
    </row>
    <row r="313" spans="1:2">
      <c r="A313" s="71"/>
      <c r="B313" s="72"/>
    </row>
    <row r="314" spans="1:2">
      <c r="A314" s="71"/>
      <c r="B314" s="72"/>
    </row>
    <row r="315" spans="1:2">
      <c r="A315" s="71"/>
      <c r="B315" s="72"/>
    </row>
    <row r="316" spans="1:2">
      <c r="A316" s="71"/>
      <c r="B316" s="72"/>
    </row>
    <row r="317" spans="1:2">
      <c r="A317" s="71"/>
      <c r="B317" s="72"/>
    </row>
    <row r="318" spans="1:2">
      <c r="A318" s="71"/>
      <c r="B318" s="72"/>
    </row>
    <row r="319" spans="1:2">
      <c r="A319" s="71"/>
      <c r="B319" s="72"/>
    </row>
    <row r="320" spans="1:2">
      <c r="A320" s="71"/>
      <c r="B320" s="72"/>
    </row>
    <row r="321" spans="1:2">
      <c r="A321" s="71"/>
      <c r="B321" s="72"/>
    </row>
    <row r="322" spans="1:2">
      <c r="A322" s="71"/>
      <c r="B322" s="72"/>
    </row>
    <row r="323" spans="1:2">
      <c r="A323" s="71"/>
      <c r="B323" s="72"/>
    </row>
    <row r="324" spans="1:2">
      <c r="A324" s="71"/>
      <c r="B324" s="72"/>
    </row>
    <row r="325" spans="1:2">
      <c r="A325" s="71"/>
      <c r="B325" s="72"/>
    </row>
    <row r="326" spans="1:2">
      <c r="A326" s="71"/>
      <c r="B326" s="72"/>
    </row>
    <row r="327" spans="1:2">
      <c r="A327" s="71"/>
      <c r="B327" s="72"/>
    </row>
    <row r="328" spans="1:2">
      <c r="A328" s="71"/>
      <c r="B328" s="72"/>
    </row>
    <row r="329" spans="1:2">
      <c r="A329" s="71"/>
      <c r="B329" s="72"/>
    </row>
    <row r="330" spans="1:2">
      <c r="A330" s="71"/>
      <c r="B330" s="72"/>
    </row>
    <row r="331" spans="1:2">
      <c r="A331" s="71"/>
      <c r="B331" s="72"/>
    </row>
    <row r="332" spans="1:2">
      <c r="A332" s="71"/>
      <c r="B332" s="72"/>
    </row>
    <row r="333" spans="1:2">
      <c r="A333" s="71"/>
      <c r="B333" s="72"/>
    </row>
    <row r="334" spans="1:2">
      <c r="A334" s="71"/>
      <c r="B334" s="72"/>
    </row>
    <row r="335" spans="1:2">
      <c r="A335" s="71"/>
      <c r="B335" s="72"/>
    </row>
    <row r="336" spans="1:2">
      <c r="A336" s="71"/>
      <c r="B336" s="72"/>
    </row>
    <row r="337" spans="1:2">
      <c r="A337" s="71"/>
      <c r="B337" s="72"/>
    </row>
    <row r="338" spans="1:2">
      <c r="A338" s="71"/>
      <c r="B338" s="72"/>
    </row>
    <row r="339" spans="1:2">
      <c r="A339" s="71"/>
      <c r="B339" s="72"/>
    </row>
    <row r="340" spans="1:2">
      <c r="A340" s="71"/>
      <c r="B340" s="72"/>
    </row>
    <row r="341" spans="1:2">
      <c r="A341" s="71"/>
      <c r="B341" s="72"/>
    </row>
    <row r="342" spans="1:2">
      <c r="A342" s="71"/>
      <c r="B342" s="72"/>
    </row>
    <row r="343" spans="1:2">
      <c r="A343" s="71"/>
      <c r="B343" s="72"/>
    </row>
    <row r="344" spans="1:2">
      <c r="A344" s="71"/>
      <c r="B344" s="72"/>
    </row>
    <row r="345" spans="1:2">
      <c r="A345" s="71"/>
      <c r="B345" s="72"/>
    </row>
    <row r="346" spans="1:2">
      <c r="A346" s="71"/>
      <c r="B346" s="72"/>
    </row>
    <row r="347" spans="1:2">
      <c r="A347" s="71"/>
      <c r="B347" s="72"/>
    </row>
    <row r="348" spans="1:2">
      <c r="A348" s="71"/>
      <c r="B348" s="72"/>
    </row>
    <row r="349" spans="1:2">
      <c r="A349" s="71"/>
      <c r="B349" s="72"/>
    </row>
    <row r="350" spans="1:2">
      <c r="A350" s="71"/>
      <c r="B350" s="72"/>
    </row>
    <row r="351" spans="1:2">
      <c r="A351" s="71"/>
      <c r="B351" s="72"/>
    </row>
    <row r="352" spans="1:2">
      <c r="A352" s="71"/>
      <c r="B352" s="72"/>
    </row>
    <row r="353" spans="1:2">
      <c r="A353" s="71"/>
      <c r="B353" s="72"/>
    </row>
    <row r="354" spans="1:2">
      <c r="A354" s="71"/>
      <c r="B354" s="72"/>
    </row>
    <row r="355" spans="1:2">
      <c r="A355" s="71"/>
      <c r="B355" s="72"/>
    </row>
    <row r="356" spans="1:2">
      <c r="A356" s="71"/>
      <c r="B356" s="72"/>
    </row>
    <row r="357" spans="1:2">
      <c r="A357" s="71"/>
      <c r="B357" s="72"/>
    </row>
    <row r="358" spans="1:2">
      <c r="A358" s="71"/>
      <c r="B358" s="72"/>
    </row>
    <row r="359" spans="1:2">
      <c r="A359" s="71"/>
      <c r="B359" s="72"/>
    </row>
    <row r="360" spans="1:2">
      <c r="A360" s="71"/>
      <c r="B360" s="72"/>
    </row>
    <row r="361" spans="1:2">
      <c r="A361" s="71"/>
      <c r="B361" s="72"/>
    </row>
    <row r="362" spans="1:2">
      <c r="A362" s="71"/>
      <c r="B362" s="72"/>
    </row>
    <row r="363" spans="1:2">
      <c r="A363" s="71"/>
      <c r="B363" s="72"/>
    </row>
    <row r="364" spans="1:2">
      <c r="A364" s="71"/>
      <c r="B364" s="72"/>
    </row>
    <row r="365" spans="1:2">
      <c r="A365" s="71"/>
      <c r="B365" s="72"/>
    </row>
    <row r="366" spans="1:2">
      <c r="A366" s="71"/>
      <c r="B366" s="72"/>
    </row>
    <row r="367" spans="1:2">
      <c r="A367" s="71"/>
      <c r="B367" s="72"/>
    </row>
    <row r="368" spans="1:2">
      <c r="A368" s="71"/>
      <c r="B368" s="72"/>
    </row>
    <row r="369" spans="1:2">
      <c r="A369" s="71"/>
      <c r="B369" s="72"/>
    </row>
    <row r="370" spans="1:2">
      <c r="A370" s="71"/>
      <c r="B370" s="72"/>
    </row>
    <row r="371" spans="1:2">
      <c r="A371" s="71"/>
      <c r="B371" s="72"/>
    </row>
    <row r="372" spans="1:2">
      <c r="A372" s="71"/>
      <c r="B372" s="72"/>
    </row>
    <row r="373" spans="1:2">
      <c r="A373" s="71"/>
      <c r="B373" s="72"/>
    </row>
    <row r="374" spans="1:2">
      <c r="A374" s="71"/>
      <c r="B374" s="72"/>
    </row>
    <row r="375" spans="1:2">
      <c r="A375" s="71"/>
      <c r="B375" s="72"/>
    </row>
    <row r="376" spans="1:2">
      <c r="A376" s="71"/>
      <c r="B376" s="72"/>
    </row>
    <row r="377" spans="1:2">
      <c r="A377" s="71"/>
      <c r="B377" s="72"/>
    </row>
    <row r="378" spans="1:2">
      <c r="A378" s="71"/>
      <c r="B378" s="72"/>
    </row>
    <row r="379" spans="1:2">
      <c r="A379" s="71"/>
      <c r="B379" s="72"/>
    </row>
    <row r="380" spans="1:2">
      <c r="A380" s="71"/>
      <c r="B380" s="72"/>
    </row>
    <row r="381" spans="1:2">
      <c r="A381" s="71"/>
      <c r="B381" s="72"/>
    </row>
    <row r="382" spans="1:2">
      <c r="A382" s="71"/>
      <c r="B382" s="72"/>
    </row>
    <row r="383" spans="1:2">
      <c r="A383" s="71"/>
      <c r="B383" s="72"/>
    </row>
    <row r="384" spans="1:2">
      <c r="A384" s="71"/>
      <c r="B384" s="72"/>
    </row>
    <row r="385" spans="1:2">
      <c r="A385" s="71"/>
      <c r="B385" s="72"/>
    </row>
    <row r="386" spans="1:2">
      <c r="A386" s="71"/>
      <c r="B386" s="72"/>
    </row>
    <row r="387" spans="1:2">
      <c r="A387" s="71"/>
      <c r="B387" s="72"/>
    </row>
    <row r="388" spans="1:2">
      <c r="A388" s="71"/>
      <c r="B388" s="72"/>
    </row>
    <row r="389" spans="1:2">
      <c r="A389" s="71"/>
      <c r="B389" s="72"/>
    </row>
    <row r="390" spans="1:2">
      <c r="A390" s="71"/>
      <c r="B390" s="72"/>
    </row>
    <row r="391" spans="1:2">
      <c r="A391" s="71"/>
      <c r="B391" s="72"/>
    </row>
    <row r="392" spans="1:2">
      <c r="A392" s="71"/>
      <c r="B392" s="72"/>
    </row>
    <row r="393" spans="1:2">
      <c r="A393" s="71"/>
      <c r="B393" s="72"/>
    </row>
    <row r="394" spans="1:2">
      <c r="A394" s="71"/>
      <c r="B394" s="72"/>
    </row>
    <row r="395" spans="1:2">
      <c r="A395" s="71"/>
      <c r="B395" s="72"/>
    </row>
    <row r="396" spans="1:2">
      <c r="A396" s="71"/>
      <c r="B396" s="72"/>
    </row>
    <row r="397" spans="1:2">
      <c r="A397" s="71"/>
      <c r="B397" s="72"/>
    </row>
    <row r="398" spans="1:2">
      <c r="A398" s="71"/>
      <c r="B398" s="72"/>
    </row>
    <row r="399" spans="1:2">
      <c r="A399" s="71"/>
      <c r="B399" s="72"/>
    </row>
    <row r="400" spans="1:2">
      <c r="A400" s="71"/>
      <c r="B400" s="72"/>
    </row>
    <row r="401" spans="1:2">
      <c r="A401" s="71"/>
      <c r="B401" s="72"/>
    </row>
    <row r="402" spans="1:2">
      <c r="A402" s="71"/>
      <c r="B402" s="72"/>
    </row>
    <row r="403" spans="1:2">
      <c r="A403" s="71"/>
      <c r="B403" s="72"/>
    </row>
    <row r="404" spans="1:2">
      <c r="A404" s="71"/>
      <c r="B404" s="72"/>
    </row>
    <row r="405" spans="1:2">
      <c r="A405" s="71"/>
      <c r="B405" s="72"/>
    </row>
    <row r="406" spans="1:2">
      <c r="A406" s="71"/>
      <c r="B406" s="72"/>
    </row>
    <row r="407" spans="1:2">
      <c r="A407" s="71"/>
      <c r="B407" s="72"/>
    </row>
    <row r="408" spans="1:2">
      <c r="A408" s="71"/>
      <c r="B408" s="72"/>
    </row>
    <row r="409" spans="1:2">
      <c r="A409" s="71"/>
      <c r="B409" s="72"/>
    </row>
    <row r="410" spans="1:2">
      <c r="A410" s="71"/>
      <c r="B410" s="72"/>
    </row>
    <row r="411" spans="1:2">
      <c r="A411" s="71"/>
      <c r="B411" s="72"/>
    </row>
    <row r="412" spans="1:2">
      <c r="A412" s="71"/>
      <c r="B412" s="72"/>
    </row>
    <row r="413" spans="1:2">
      <c r="A413" s="71"/>
      <c r="B413" s="72"/>
    </row>
    <row r="414" spans="1:2">
      <c r="A414" s="71"/>
      <c r="B414" s="72"/>
    </row>
    <row r="415" spans="1:2">
      <c r="A415" s="71"/>
      <c r="B415" s="72"/>
    </row>
    <row r="416" spans="1:2">
      <c r="A416" s="71"/>
      <c r="B416" s="72"/>
    </row>
    <row r="417" spans="1:2">
      <c r="A417" s="71"/>
      <c r="B417" s="72"/>
    </row>
    <row r="418" spans="1:2">
      <c r="A418" s="71"/>
      <c r="B418" s="72"/>
    </row>
    <row r="419" spans="1:2">
      <c r="A419" s="71"/>
      <c r="B419" s="72"/>
    </row>
    <row r="420" spans="1:2">
      <c r="A420" s="71"/>
      <c r="B420" s="72"/>
    </row>
    <row r="421" spans="1:2">
      <c r="A421" s="71"/>
      <c r="B421" s="72"/>
    </row>
    <row r="422" spans="1:2">
      <c r="A422" s="71"/>
      <c r="B422" s="72"/>
    </row>
    <row r="423" spans="1:2">
      <c r="A423" s="71"/>
      <c r="B423" s="72"/>
    </row>
    <row r="424" spans="1:2">
      <c r="A424" s="71"/>
      <c r="B424" s="72"/>
    </row>
    <row r="425" spans="1:2">
      <c r="A425" s="71"/>
      <c r="B425" s="72"/>
    </row>
    <row r="426" spans="1:2">
      <c r="A426" s="71"/>
      <c r="B426" s="72"/>
    </row>
    <row r="427" spans="1:2">
      <c r="A427" s="71"/>
      <c r="B427" s="72"/>
    </row>
    <row r="428" spans="1:2">
      <c r="A428" s="71"/>
      <c r="B428" s="72"/>
    </row>
    <row r="429" spans="1:2">
      <c r="A429" s="71"/>
      <c r="B429" s="72"/>
    </row>
    <row r="430" spans="1:2">
      <c r="A430" s="71"/>
      <c r="B430" s="72"/>
    </row>
    <row r="431" spans="1:2">
      <c r="A431" s="71"/>
      <c r="B431" s="72"/>
    </row>
    <row r="432" spans="1:2">
      <c r="A432" s="71"/>
      <c r="B432" s="72"/>
    </row>
    <row r="433" spans="1:2">
      <c r="A433" s="71"/>
      <c r="B433" s="72"/>
    </row>
    <row r="434" spans="1:2">
      <c r="A434" s="71"/>
      <c r="B434" s="72"/>
    </row>
    <row r="435" spans="1:2">
      <c r="A435" s="71"/>
      <c r="B435" s="72"/>
    </row>
    <row r="436" spans="1:2">
      <c r="A436" s="71"/>
      <c r="B436" s="72"/>
    </row>
    <row r="437" spans="1:2">
      <c r="A437" s="71"/>
      <c r="B437" s="72"/>
    </row>
    <row r="438" spans="1:2">
      <c r="A438" s="71"/>
      <c r="B438" s="72"/>
    </row>
    <row r="439" spans="1:2">
      <c r="A439" s="71"/>
      <c r="B439" s="72"/>
    </row>
    <row r="440" spans="1:2">
      <c r="A440" s="71"/>
      <c r="B440" s="72"/>
    </row>
    <row r="441" spans="1:2">
      <c r="A441" s="71"/>
      <c r="B441" s="72"/>
    </row>
    <row r="442" spans="1:2">
      <c r="A442" s="71"/>
      <c r="B442" s="72"/>
    </row>
    <row r="443" spans="1:2">
      <c r="A443" s="71"/>
      <c r="B443" s="72"/>
    </row>
    <row r="444" spans="1:2">
      <c r="A444" s="71"/>
      <c r="B444" s="72"/>
    </row>
    <row r="445" spans="1:2">
      <c r="A445" s="71"/>
      <c r="B445" s="72"/>
    </row>
    <row r="446" spans="1:2">
      <c r="A446" s="71"/>
      <c r="B446" s="72"/>
    </row>
    <row r="447" spans="1:2">
      <c r="A447" s="71"/>
      <c r="B447" s="72"/>
    </row>
    <row r="448" spans="1:2">
      <c r="A448" s="71"/>
      <c r="B448" s="72"/>
    </row>
    <row r="449" spans="1:2">
      <c r="A449" s="71"/>
      <c r="B449" s="72"/>
    </row>
    <row r="450" spans="1:2">
      <c r="A450" s="71"/>
      <c r="B450" s="72"/>
    </row>
    <row r="451" spans="1:2">
      <c r="A451" s="71"/>
      <c r="B451" s="72"/>
    </row>
    <row r="452" spans="1:2">
      <c r="A452" s="71"/>
      <c r="B452" s="72"/>
    </row>
    <row r="453" spans="1:2">
      <c r="A453" s="71"/>
      <c r="B453" s="72"/>
    </row>
    <row r="454" spans="1:2">
      <c r="A454" s="71"/>
      <c r="B454" s="72"/>
    </row>
    <row r="455" spans="1:2">
      <c r="A455" s="71"/>
      <c r="B455" s="72"/>
    </row>
    <row r="456" spans="1:2">
      <c r="A456" s="71"/>
      <c r="B456" s="72"/>
    </row>
    <row r="457" spans="1:2">
      <c r="A457" s="71"/>
      <c r="B457" s="72"/>
    </row>
    <row r="458" spans="1:2">
      <c r="A458" s="71"/>
      <c r="B458" s="72"/>
    </row>
    <row r="459" spans="1:2">
      <c r="A459" s="71"/>
      <c r="B459" s="72"/>
    </row>
    <row r="460" spans="1:2">
      <c r="A460" s="71"/>
      <c r="B460" s="72"/>
    </row>
    <row r="461" spans="1:2">
      <c r="A461" s="71"/>
      <c r="B461" s="72"/>
    </row>
    <row r="462" spans="1:2">
      <c r="A462" s="71"/>
      <c r="B462" s="72"/>
    </row>
    <row r="463" spans="1:2">
      <c r="A463" s="71"/>
      <c r="B463" s="72"/>
    </row>
    <row r="464" spans="1:2">
      <c r="A464" s="71"/>
      <c r="B464" s="72"/>
    </row>
    <row r="465" spans="1:2">
      <c r="A465" s="71"/>
      <c r="B465" s="72"/>
    </row>
    <row r="466" spans="1:2">
      <c r="A466" s="71"/>
      <c r="B466" s="72"/>
    </row>
    <row r="467" spans="1:2">
      <c r="A467" s="71"/>
      <c r="B467" s="72"/>
    </row>
    <row r="468" spans="1:2">
      <c r="A468" s="71"/>
      <c r="B468" s="72"/>
    </row>
    <row r="469" spans="1:2">
      <c r="A469" s="71"/>
      <c r="B469" s="72"/>
    </row>
    <row r="470" spans="1:2">
      <c r="A470" s="71"/>
      <c r="B470" s="72"/>
    </row>
    <row r="471" spans="1:2">
      <c r="A471" s="71"/>
      <c r="B471" s="72"/>
    </row>
    <row r="472" spans="1:2">
      <c r="A472" s="71"/>
      <c r="B472" s="72"/>
    </row>
    <row r="473" spans="1:2">
      <c r="A473" s="71"/>
      <c r="B473" s="72"/>
    </row>
    <row r="474" spans="1:2">
      <c r="A474" s="71"/>
      <c r="B474" s="72"/>
    </row>
    <row r="475" spans="1:2">
      <c r="A475" s="71"/>
      <c r="B475" s="72"/>
    </row>
    <row r="476" spans="1:2">
      <c r="A476" s="71"/>
      <c r="B476" s="72"/>
    </row>
    <row r="477" spans="1:2">
      <c r="A477" s="71"/>
      <c r="B477" s="72"/>
    </row>
    <row r="478" spans="1:2">
      <c r="A478" s="71"/>
      <c r="B478" s="72"/>
    </row>
    <row r="479" spans="1:2">
      <c r="A479" s="71"/>
      <c r="B479" s="72"/>
    </row>
    <row r="480" spans="1:2">
      <c r="A480" s="71"/>
      <c r="B480" s="72"/>
    </row>
    <row r="481" spans="1:2">
      <c r="A481" s="71"/>
      <c r="B481" s="72"/>
    </row>
    <row r="482" spans="1:2">
      <c r="A482" s="71"/>
      <c r="B482" s="72"/>
    </row>
    <row r="483" spans="1:2">
      <c r="A483" s="71"/>
      <c r="B483" s="72"/>
    </row>
    <row r="484" spans="1:2">
      <c r="A484" s="71"/>
      <c r="B484" s="72"/>
    </row>
    <row r="485" spans="1:2">
      <c r="A485" s="71"/>
      <c r="B485" s="72"/>
    </row>
    <row r="486" spans="1:2">
      <c r="A486" s="71"/>
      <c r="B486" s="72"/>
    </row>
    <row r="487" spans="1:2">
      <c r="A487" s="71"/>
      <c r="B487" s="72"/>
    </row>
    <row r="488" spans="1:2">
      <c r="A488" s="71"/>
      <c r="B488" s="72"/>
    </row>
    <row r="489" spans="1:2">
      <c r="A489" s="71"/>
      <c r="B489" s="72"/>
    </row>
    <row r="490" spans="1:2">
      <c r="A490" s="71"/>
      <c r="B490" s="72"/>
    </row>
    <row r="491" spans="1:2">
      <c r="A491" s="71"/>
      <c r="B491" s="72"/>
    </row>
    <row r="492" spans="1:2">
      <c r="A492" s="71"/>
      <c r="B492" s="72"/>
    </row>
    <row r="493" spans="1:2">
      <c r="A493" s="71"/>
      <c r="B493" s="72"/>
    </row>
    <row r="494" spans="1:2">
      <c r="A494" s="71"/>
      <c r="B494" s="72"/>
    </row>
    <row r="495" spans="1:2">
      <c r="A495" s="71"/>
      <c r="B495" s="72"/>
    </row>
    <row r="496" spans="1:2">
      <c r="A496" s="71"/>
      <c r="B496" s="72"/>
    </row>
    <row r="497" spans="1:2">
      <c r="A497" s="71"/>
      <c r="B497" s="72"/>
    </row>
    <row r="498" spans="1:2">
      <c r="A498" s="71"/>
      <c r="B498" s="72"/>
    </row>
    <row r="499" spans="1:2">
      <c r="A499" s="71"/>
      <c r="B499" s="72"/>
    </row>
    <row r="500" spans="1:2">
      <c r="A500" s="71"/>
      <c r="B500" s="72"/>
    </row>
    <row r="501" spans="1:2">
      <c r="A501" s="71"/>
      <c r="B501" s="72"/>
    </row>
    <row r="502" spans="1:2">
      <c r="A502" s="71"/>
      <c r="B502" s="72"/>
    </row>
    <row r="503" spans="1:2">
      <c r="A503" s="71"/>
      <c r="B503" s="72"/>
    </row>
    <row r="504" spans="1:2">
      <c r="A504" s="71"/>
      <c r="B504" s="72"/>
    </row>
    <row r="505" spans="1:2">
      <c r="A505" s="71"/>
      <c r="B505" s="72"/>
    </row>
    <row r="506" spans="1:2">
      <c r="A506" s="71"/>
      <c r="B506" s="72"/>
    </row>
    <row r="507" spans="1:2">
      <c r="A507" s="71"/>
      <c r="B507" s="72"/>
    </row>
    <row r="508" spans="1:2">
      <c r="A508" s="71"/>
      <c r="B508" s="72"/>
    </row>
    <row r="509" spans="1:2">
      <c r="A509" s="71"/>
      <c r="B509" s="72"/>
    </row>
    <row r="510" spans="1:2">
      <c r="A510" s="71"/>
      <c r="B510" s="72"/>
    </row>
    <row r="511" spans="1:2">
      <c r="A511" s="71"/>
      <c r="B511" s="72"/>
    </row>
    <row r="512" spans="1:2">
      <c r="A512" s="71"/>
      <c r="B512" s="72"/>
    </row>
    <row r="513" spans="1:2">
      <c r="A513" s="71"/>
      <c r="B513" s="72"/>
    </row>
    <row r="514" spans="1:2">
      <c r="A514" s="71"/>
      <c r="B514" s="72"/>
    </row>
    <row r="515" spans="1:2">
      <c r="A515" s="71"/>
      <c r="B515" s="72"/>
    </row>
    <row r="516" spans="1:2">
      <c r="A516" s="71"/>
      <c r="B516" s="72"/>
    </row>
    <row r="517" spans="1:2">
      <c r="A517" s="71"/>
      <c r="B517" s="72"/>
    </row>
    <row r="518" spans="1:2">
      <c r="A518" s="71"/>
      <c r="B518" s="72"/>
    </row>
    <row r="519" spans="1:2">
      <c r="A519" s="71"/>
      <c r="B519" s="72"/>
    </row>
    <row r="520" spans="1:2">
      <c r="A520" s="71"/>
      <c r="B520" s="72"/>
    </row>
    <row r="521" spans="1:2">
      <c r="A521" s="71"/>
      <c r="B521" s="72"/>
    </row>
    <row r="522" spans="1:2">
      <c r="A522" s="71"/>
      <c r="B522" s="72"/>
    </row>
    <row r="523" spans="1:2">
      <c r="A523" s="71"/>
      <c r="B523" s="72"/>
    </row>
    <row r="524" spans="1:2">
      <c r="A524" s="71"/>
      <c r="B524" s="72"/>
    </row>
    <row r="525" spans="1:2">
      <c r="A525" s="71"/>
      <c r="B525" s="72"/>
    </row>
    <row r="526" spans="1:2">
      <c r="A526" s="71"/>
      <c r="B526" s="72"/>
    </row>
    <row r="527" spans="1:2">
      <c r="A527" s="71"/>
      <c r="B527" s="72"/>
    </row>
    <row r="528" spans="1:2">
      <c r="A528" s="71"/>
      <c r="B528" s="72"/>
    </row>
    <row r="529" spans="1:2">
      <c r="A529" s="71"/>
      <c r="B529" s="72"/>
    </row>
    <row r="530" spans="1:2">
      <c r="A530" s="71"/>
      <c r="B530" s="72"/>
    </row>
    <row r="531" spans="1:2">
      <c r="A531" s="71"/>
      <c r="B531" s="72"/>
    </row>
    <row r="532" spans="1:2">
      <c r="A532" s="71"/>
      <c r="B532" s="72"/>
    </row>
    <row r="533" spans="1:2">
      <c r="A533" s="71"/>
      <c r="B533" s="72"/>
    </row>
    <row r="534" spans="1:2">
      <c r="A534" s="71"/>
      <c r="B534" s="72"/>
    </row>
    <row r="535" spans="1:2">
      <c r="A535" s="71"/>
      <c r="B535" s="72"/>
    </row>
    <row r="536" spans="1:2">
      <c r="A536" s="71"/>
      <c r="B536" s="72"/>
    </row>
    <row r="537" spans="1:2">
      <c r="A537" s="71"/>
      <c r="B537" s="72"/>
    </row>
    <row r="538" spans="1:2">
      <c r="A538" s="71"/>
      <c r="B538" s="72"/>
    </row>
    <row r="539" spans="1:2">
      <c r="A539" s="71"/>
      <c r="B539" s="72"/>
    </row>
    <row r="540" spans="1:2">
      <c r="A540" s="71"/>
      <c r="B540" s="72"/>
    </row>
    <row r="541" spans="1:2">
      <c r="A541" s="71"/>
      <c r="B541" s="72"/>
    </row>
    <row r="542" spans="1:2">
      <c r="A542" s="71"/>
      <c r="B542" s="72"/>
    </row>
    <row r="543" spans="1:2">
      <c r="A543" s="71"/>
      <c r="B543" s="72"/>
    </row>
    <row r="544" spans="1:2">
      <c r="A544" s="71"/>
      <c r="B544" s="72"/>
    </row>
    <row r="545" spans="1:2">
      <c r="A545" s="71"/>
      <c r="B545" s="72"/>
    </row>
    <row r="546" spans="1:2">
      <c r="A546" s="71"/>
      <c r="B546" s="72"/>
    </row>
    <row r="547" spans="1:2">
      <c r="A547" s="71"/>
      <c r="B547" s="72"/>
    </row>
    <row r="548" spans="1:2">
      <c r="A548" s="71"/>
      <c r="B548" s="72"/>
    </row>
    <row r="549" spans="1:2">
      <c r="A549" s="71"/>
      <c r="B549" s="72"/>
    </row>
    <row r="550" spans="1:2">
      <c r="A550" s="71"/>
      <c r="B550" s="72"/>
    </row>
    <row r="551" spans="1:2">
      <c r="A551" s="71"/>
      <c r="B551" s="72"/>
    </row>
    <row r="552" spans="1:2">
      <c r="A552" s="71"/>
      <c r="B552" s="72"/>
    </row>
    <row r="553" spans="1:2">
      <c r="A553" s="71"/>
      <c r="B553" s="72"/>
    </row>
    <row r="554" spans="1:2">
      <c r="A554" s="71"/>
      <c r="B554" s="72"/>
    </row>
    <row r="555" spans="1:2">
      <c r="A555" s="71"/>
      <c r="B555" s="72"/>
    </row>
    <row r="556" spans="1:2">
      <c r="A556" s="71"/>
      <c r="B556" s="72"/>
    </row>
    <row r="557" spans="1:2">
      <c r="A557" s="71"/>
      <c r="B557" s="72"/>
    </row>
    <row r="558" spans="1:2">
      <c r="A558" s="71"/>
      <c r="B558" s="72"/>
    </row>
    <row r="559" spans="1:2">
      <c r="A559" s="71"/>
      <c r="B559" s="72"/>
    </row>
    <row r="560" spans="1:2">
      <c r="A560" s="71"/>
      <c r="B560" s="72"/>
    </row>
    <row r="561" spans="1:2">
      <c r="A561" s="71"/>
      <c r="B561" s="72"/>
    </row>
    <row r="562" spans="1:2">
      <c r="A562" s="71"/>
      <c r="B562" s="72"/>
    </row>
    <row r="563" spans="1:2">
      <c r="A563" s="71"/>
      <c r="B563" s="72"/>
    </row>
    <row r="564" spans="1:2">
      <c r="A564" s="71"/>
      <c r="B564" s="72"/>
    </row>
    <row r="565" spans="1:2">
      <c r="A565" s="71"/>
      <c r="B565" s="72"/>
    </row>
    <row r="566" spans="1:2">
      <c r="A566" s="71"/>
      <c r="B566" s="72"/>
    </row>
    <row r="567" spans="1:2">
      <c r="A567" s="71"/>
      <c r="B567" s="72"/>
    </row>
    <row r="568" spans="1:2">
      <c r="A568" s="71"/>
      <c r="B568" s="72"/>
    </row>
    <row r="569" spans="1:2">
      <c r="A569" s="71"/>
      <c r="B569" s="72"/>
    </row>
    <row r="570" spans="1:2">
      <c r="A570" s="71"/>
      <c r="B570" s="72"/>
    </row>
    <row r="571" spans="1:2">
      <c r="A571" s="71"/>
      <c r="B571" s="72"/>
    </row>
    <row r="572" spans="1:2">
      <c r="A572" s="71"/>
      <c r="B572" s="72"/>
    </row>
    <row r="573" spans="1:2">
      <c r="A573" s="71"/>
      <c r="B573" s="72"/>
    </row>
    <row r="574" spans="1:2">
      <c r="A574" s="71"/>
      <c r="B574" s="72"/>
    </row>
    <row r="575" spans="1:2">
      <c r="A575" s="71"/>
      <c r="B575" s="72"/>
    </row>
    <row r="576" spans="1:2">
      <c r="A576" s="71"/>
      <c r="B576" s="72"/>
    </row>
    <row r="577" spans="1:2">
      <c r="A577" s="71"/>
      <c r="B577" s="72"/>
    </row>
    <row r="578" spans="1:2">
      <c r="A578" s="71"/>
      <c r="B578" s="72"/>
    </row>
    <row r="579" spans="1:2">
      <c r="A579" s="71"/>
      <c r="B579" s="72"/>
    </row>
    <row r="580" spans="1:2">
      <c r="A580" s="71"/>
      <c r="B580" s="72"/>
    </row>
    <row r="581" spans="1:2">
      <c r="A581" s="71"/>
      <c r="B581" s="72"/>
    </row>
    <row r="582" spans="1:2">
      <c r="A582" s="71"/>
      <c r="B582" s="72"/>
    </row>
    <row r="583" spans="1:2">
      <c r="A583" s="71"/>
      <c r="B583" s="72"/>
    </row>
    <row r="584" spans="1:2">
      <c r="A584" s="71"/>
      <c r="B584" s="72"/>
    </row>
    <row r="585" spans="1:2">
      <c r="A585" s="71"/>
      <c r="B585" s="72"/>
    </row>
    <row r="586" spans="1:2">
      <c r="A586" s="71"/>
      <c r="B586" s="72"/>
    </row>
    <row r="587" spans="1:2">
      <c r="A587" s="71"/>
      <c r="B587" s="72"/>
    </row>
    <row r="588" spans="1:2">
      <c r="A588" s="71"/>
      <c r="B588" s="72"/>
    </row>
    <row r="589" spans="1:2">
      <c r="A589" s="71"/>
      <c r="B589" s="72"/>
    </row>
    <row r="590" spans="1:2">
      <c r="A590" s="71"/>
      <c r="B590" s="72"/>
    </row>
    <row r="591" spans="1:2">
      <c r="A591" s="71"/>
      <c r="B591" s="72"/>
    </row>
    <row r="592" spans="1:2">
      <c r="A592" s="71"/>
      <c r="B592" s="72"/>
    </row>
    <row r="593" spans="1:2">
      <c r="A593" s="71"/>
      <c r="B593" s="72"/>
    </row>
    <row r="594" spans="1:2">
      <c r="A594" s="71"/>
      <c r="B594" s="72"/>
    </row>
    <row r="595" spans="1:2">
      <c r="A595" s="71"/>
      <c r="B595" s="72"/>
    </row>
    <row r="596" spans="1:2">
      <c r="A596" s="71"/>
      <c r="B596" s="72"/>
    </row>
    <row r="597" spans="1:2">
      <c r="A597" s="71"/>
      <c r="B597" s="72"/>
    </row>
    <row r="598" spans="1:2">
      <c r="A598" s="71"/>
      <c r="B598" s="72"/>
    </row>
    <row r="599" spans="1:2">
      <c r="A599" s="71"/>
      <c r="B599" s="72"/>
    </row>
    <row r="600" spans="1:2">
      <c r="A600" s="71"/>
      <c r="B600" s="72"/>
    </row>
    <row r="601" spans="1:2">
      <c r="A601" s="71"/>
      <c r="B601" s="72"/>
    </row>
    <row r="602" spans="1:2">
      <c r="A602" s="71"/>
      <c r="B602" s="72"/>
    </row>
    <row r="603" spans="1:2">
      <c r="A603" s="71"/>
      <c r="B603" s="72"/>
    </row>
    <row r="604" spans="1:2">
      <c r="A604" s="71"/>
      <c r="B604" s="72"/>
    </row>
    <row r="605" spans="1:2">
      <c r="A605" s="71"/>
      <c r="B605" s="72"/>
    </row>
    <row r="606" spans="1:2">
      <c r="A606" s="71"/>
      <c r="B606" s="72"/>
    </row>
    <row r="607" spans="1:2">
      <c r="A607" s="71"/>
      <c r="B607" s="72"/>
    </row>
    <row r="608" spans="1:2">
      <c r="A608" s="71"/>
      <c r="B608" s="72"/>
    </row>
    <row r="609" spans="1:2">
      <c r="A609" s="71"/>
      <c r="B609" s="72"/>
    </row>
    <row r="610" spans="1:2">
      <c r="A610" s="71"/>
      <c r="B610" s="72"/>
    </row>
    <row r="611" spans="1:2">
      <c r="A611" s="71"/>
      <c r="B611" s="72"/>
    </row>
    <row r="612" spans="1:2">
      <c r="A612" s="71"/>
      <c r="B612" s="72"/>
    </row>
    <row r="613" spans="1:2">
      <c r="A613" s="71"/>
      <c r="B613" s="72"/>
    </row>
    <row r="614" spans="1:2">
      <c r="A614" s="71"/>
      <c r="B614" s="72"/>
    </row>
    <row r="615" spans="1:2">
      <c r="A615" s="71"/>
      <c r="B615" s="72"/>
    </row>
    <row r="616" spans="1:2">
      <c r="A616" s="71"/>
      <c r="B616" s="72"/>
    </row>
    <row r="617" spans="1:2">
      <c r="A617" s="71"/>
      <c r="B617" s="72"/>
    </row>
    <row r="618" spans="1:2">
      <c r="A618" s="71"/>
      <c r="B618" s="72"/>
    </row>
    <row r="619" spans="1:2">
      <c r="A619" s="71"/>
      <c r="B619" s="72"/>
    </row>
    <row r="620" spans="1:2">
      <c r="A620" s="71"/>
      <c r="B620" s="72"/>
    </row>
    <row r="621" spans="1:2">
      <c r="A621" s="71"/>
      <c r="B621" s="72"/>
    </row>
    <row r="622" spans="1:2">
      <c r="A622" s="71"/>
      <c r="B622" s="72"/>
    </row>
    <row r="623" spans="1:2">
      <c r="A623" s="71"/>
      <c r="B623" s="72"/>
    </row>
    <row r="624" spans="1:2">
      <c r="A624" s="71"/>
      <c r="B624" s="72"/>
    </row>
    <row r="625" spans="1:2">
      <c r="A625" s="71"/>
      <c r="B625" s="72"/>
    </row>
    <row r="626" spans="1:2">
      <c r="A626" s="71"/>
      <c r="B626" s="72"/>
    </row>
    <row r="627" spans="1:2">
      <c r="A627" s="71"/>
      <c r="B627" s="72"/>
    </row>
    <row r="628" spans="1:2">
      <c r="A628" s="71"/>
      <c r="B628" s="72"/>
    </row>
    <row r="629" spans="1:2">
      <c r="A629" s="71"/>
      <c r="B629" s="72"/>
    </row>
    <row r="630" spans="1:2">
      <c r="A630" s="71"/>
      <c r="B630" s="72"/>
    </row>
    <row r="631" spans="1:2">
      <c r="A631" s="71"/>
      <c r="B631" s="72"/>
    </row>
    <row r="632" spans="1:2">
      <c r="A632" s="71"/>
      <c r="B632" s="72"/>
    </row>
    <row r="633" spans="1:2">
      <c r="A633" s="71"/>
      <c r="B633" s="72"/>
    </row>
    <row r="634" spans="1:2">
      <c r="A634" s="71"/>
      <c r="B634" s="72"/>
    </row>
    <row r="635" spans="1:2">
      <c r="A635" s="71"/>
      <c r="B635" s="72"/>
    </row>
    <row r="636" spans="1:2">
      <c r="A636" s="71"/>
      <c r="B636" s="72"/>
    </row>
    <row r="637" spans="1:2">
      <c r="A637" s="71"/>
      <c r="B637" s="72"/>
    </row>
    <row r="638" spans="1:2">
      <c r="A638" s="71"/>
      <c r="B638" s="72"/>
    </row>
    <row r="639" spans="1:2">
      <c r="A639" s="71"/>
      <c r="B639" s="72"/>
    </row>
    <row r="640" spans="1:2">
      <c r="A640" s="71"/>
      <c r="B640" s="72"/>
    </row>
    <row r="641" spans="1:2">
      <c r="A641" s="71"/>
      <c r="B641" s="72"/>
    </row>
    <row r="642" spans="1:2">
      <c r="A642" s="71"/>
      <c r="B642" s="72"/>
    </row>
    <row r="643" spans="1:2">
      <c r="A643" s="71"/>
      <c r="B643" s="72"/>
    </row>
    <row r="644" spans="1:2">
      <c r="A644" s="71"/>
      <c r="B644" s="72"/>
    </row>
    <row r="645" spans="1:2">
      <c r="A645" s="71"/>
      <c r="B645" s="72"/>
    </row>
    <row r="646" spans="1:2">
      <c r="A646" s="71"/>
      <c r="B646" s="72"/>
    </row>
    <row r="647" spans="1:2">
      <c r="A647" s="71"/>
      <c r="B647" s="72"/>
    </row>
    <row r="648" spans="1:2">
      <c r="A648" s="71"/>
      <c r="B648" s="72"/>
    </row>
    <row r="649" spans="1:2">
      <c r="A649" s="71"/>
      <c r="B649" s="72"/>
    </row>
    <row r="650" spans="1:2">
      <c r="A650" s="71"/>
      <c r="B650" s="72"/>
    </row>
    <row r="651" spans="1:2">
      <c r="A651" s="71"/>
      <c r="B651" s="72"/>
    </row>
    <row r="652" spans="1:2">
      <c r="A652" s="71"/>
      <c r="B652" s="72"/>
    </row>
    <row r="653" spans="1:2">
      <c r="A653" s="71"/>
      <c r="B653" s="72"/>
    </row>
    <row r="654" spans="1:2">
      <c r="A654" s="71"/>
      <c r="B654" s="72"/>
    </row>
    <row r="655" spans="1:2">
      <c r="A655" s="71"/>
      <c r="B655" s="72"/>
    </row>
    <row r="656" spans="1:2">
      <c r="A656" s="71"/>
      <c r="B656" s="72"/>
    </row>
    <row r="657" spans="1:2">
      <c r="A657" s="71"/>
      <c r="B657" s="72"/>
    </row>
    <row r="658" spans="1:2">
      <c r="A658" s="71"/>
      <c r="B658" s="72"/>
    </row>
    <row r="659" spans="1:2">
      <c r="A659" s="71"/>
      <c r="B659" s="72"/>
    </row>
    <row r="660" spans="1:2">
      <c r="A660" s="71"/>
      <c r="B660" s="72"/>
    </row>
    <row r="661" spans="1:2">
      <c r="A661" s="71"/>
      <c r="B661" s="72"/>
    </row>
    <row r="662" spans="1:2">
      <c r="A662" s="71"/>
      <c r="B662" s="72"/>
    </row>
    <row r="663" spans="1:2">
      <c r="A663" s="71"/>
      <c r="B663" s="72"/>
    </row>
    <row r="664" spans="1:2">
      <c r="A664" s="71"/>
      <c r="B664" s="72"/>
    </row>
    <row r="665" spans="1:2">
      <c r="A665" s="71"/>
      <c r="B665" s="72"/>
    </row>
    <row r="666" spans="1:2">
      <c r="A666" s="71"/>
      <c r="B666" s="72"/>
    </row>
    <row r="667" spans="1:2">
      <c r="A667" s="71"/>
      <c r="B667" s="72"/>
    </row>
    <row r="668" spans="1:2">
      <c r="A668" s="71"/>
      <c r="B668" s="72"/>
    </row>
    <row r="669" spans="1:2">
      <c r="A669" s="71"/>
      <c r="B669" s="72"/>
    </row>
    <row r="670" spans="1:2">
      <c r="A670" s="71"/>
      <c r="B670" s="72"/>
    </row>
    <row r="671" spans="1:2">
      <c r="A671" s="71"/>
      <c r="B671" s="72"/>
    </row>
    <row r="672" spans="1:2">
      <c r="A672" s="71"/>
      <c r="B672" s="72"/>
    </row>
    <row r="673" spans="1:2">
      <c r="A673" s="71"/>
      <c r="B673" s="72"/>
    </row>
    <row r="674" spans="1:2">
      <c r="A674" s="71"/>
      <c r="B674" s="72"/>
    </row>
    <row r="675" spans="1:2">
      <c r="A675" s="71"/>
      <c r="B675" s="72"/>
    </row>
    <row r="676" spans="1:2">
      <c r="A676" s="71"/>
      <c r="B676" s="72"/>
    </row>
    <row r="677" spans="1:2">
      <c r="A677" s="71"/>
      <c r="B677" s="72"/>
    </row>
    <row r="678" spans="1:2">
      <c r="A678" s="71"/>
      <c r="B678" s="72"/>
    </row>
    <row r="679" spans="1:2">
      <c r="A679" s="71"/>
      <c r="B679" s="72"/>
    </row>
    <row r="680" spans="1:2">
      <c r="A680" s="71"/>
      <c r="B680" s="72"/>
    </row>
    <row r="681" spans="1:2">
      <c r="A681" s="71"/>
      <c r="B681" s="72"/>
    </row>
    <row r="682" spans="1:2">
      <c r="A682" s="71"/>
      <c r="B682" s="72"/>
    </row>
    <row r="683" spans="1:2">
      <c r="A683" s="71"/>
      <c r="B683" s="72"/>
    </row>
    <row r="684" spans="1:2">
      <c r="A684" s="71"/>
      <c r="B684" s="72"/>
    </row>
    <row r="685" spans="1:2">
      <c r="A685" s="71"/>
      <c r="B685" s="72"/>
    </row>
    <row r="686" spans="1:2">
      <c r="A686" s="71"/>
      <c r="B686" s="72"/>
    </row>
    <row r="687" spans="1:2">
      <c r="A687" s="71"/>
      <c r="B687" s="72"/>
    </row>
    <row r="688" spans="1:2">
      <c r="A688" s="71"/>
      <c r="B688" s="72"/>
    </row>
    <row r="689" spans="1:2">
      <c r="A689" s="71"/>
      <c r="B689" s="72"/>
    </row>
    <row r="690" spans="1:2">
      <c r="A690" s="71"/>
      <c r="B690" s="72"/>
    </row>
    <row r="691" spans="1:2">
      <c r="A691" s="71"/>
      <c r="B691" s="72"/>
    </row>
    <row r="692" spans="1:2">
      <c r="A692" s="71"/>
      <c r="B692" s="72"/>
    </row>
    <row r="693" spans="1:2">
      <c r="A693" s="71"/>
      <c r="B693" s="72"/>
    </row>
    <row r="694" spans="1:2">
      <c r="A694" s="71"/>
      <c r="B694" s="72"/>
    </row>
    <row r="695" spans="1:2">
      <c r="A695" s="71"/>
      <c r="B695" s="72"/>
    </row>
    <row r="696" spans="1:2">
      <c r="A696" s="71"/>
      <c r="B696" s="72"/>
    </row>
    <row r="697" spans="1:2">
      <c r="A697" s="71"/>
      <c r="B697" s="72"/>
    </row>
    <row r="698" spans="1:2">
      <c r="A698" s="71"/>
      <c r="B698" s="72"/>
    </row>
    <row r="699" spans="1:2">
      <c r="A699" s="71"/>
      <c r="B699" s="72"/>
    </row>
    <row r="700" spans="1:2">
      <c r="A700" s="71"/>
      <c r="B700" s="72"/>
    </row>
    <row r="701" spans="1:2">
      <c r="A701" s="71"/>
      <c r="B701" s="72"/>
    </row>
    <row r="702" spans="1:2">
      <c r="A702" s="71"/>
      <c r="B702" s="72"/>
    </row>
    <row r="703" spans="1:2">
      <c r="A703" s="71"/>
      <c r="B703" s="72"/>
    </row>
    <row r="704" spans="1:2">
      <c r="A704" s="71"/>
      <c r="B704" s="72"/>
    </row>
    <row r="705" spans="1:2">
      <c r="A705" s="71"/>
      <c r="B705" s="72"/>
    </row>
    <row r="706" spans="1:2">
      <c r="A706" s="71"/>
      <c r="B706" s="72"/>
    </row>
    <row r="707" spans="1:2">
      <c r="A707" s="71"/>
      <c r="B707" s="72"/>
    </row>
    <row r="708" spans="1:2">
      <c r="A708" s="71"/>
      <c r="B708" s="72"/>
    </row>
    <row r="709" spans="1:2">
      <c r="A709" s="71"/>
      <c r="B709" s="72"/>
    </row>
    <row r="710" spans="1:2">
      <c r="A710" s="71"/>
      <c r="B710" s="72"/>
    </row>
    <row r="711" spans="1:2">
      <c r="A711" s="71"/>
      <c r="B711" s="72"/>
    </row>
    <row r="712" spans="1:2">
      <c r="A712" s="71"/>
      <c r="B712" s="72"/>
    </row>
    <row r="713" spans="1:2">
      <c r="A713" s="71"/>
      <c r="B713" s="72"/>
    </row>
    <row r="714" spans="1:2">
      <c r="A714" s="71"/>
      <c r="B714" s="72"/>
    </row>
    <row r="715" spans="1:2">
      <c r="A715" s="71"/>
      <c r="B715" s="72"/>
    </row>
    <row r="716" spans="1:2">
      <c r="A716" s="71"/>
      <c r="B716" s="72"/>
    </row>
    <row r="717" spans="1:2">
      <c r="A717" s="71"/>
      <c r="B717" s="72"/>
    </row>
    <row r="718" spans="1:2">
      <c r="A718" s="71"/>
      <c r="B718" s="72"/>
    </row>
    <row r="719" spans="1:2">
      <c r="A719" s="71"/>
      <c r="B719" s="72"/>
    </row>
    <row r="720" spans="1:2">
      <c r="A720" s="71"/>
      <c r="B720" s="72"/>
    </row>
    <row r="721" spans="1:2">
      <c r="A721" s="71"/>
      <c r="B721" s="72"/>
    </row>
    <row r="722" spans="1:2">
      <c r="A722" s="71"/>
      <c r="B722" s="72"/>
    </row>
    <row r="723" spans="1:2">
      <c r="A723" s="71"/>
      <c r="B723" s="72"/>
    </row>
    <row r="724" spans="1:2">
      <c r="A724" s="71"/>
      <c r="B724" s="72"/>
    </row>
    <row r="725" spans="1:2">
      <c r="A725" s="71"/>
      <c r="B725" s="72"/>
    </row>
    <row r="726" spans="1:2">
      <c r="A726" s="71"/>
      <c r="B726" s="72"/>
    </row>
    <row r="727" spans="1:2">
      <c r="A727" s="71"/>
      <c r="B727" s="72"/>
    </row>
    <row r="728" spans="1:2">
      <c r="A728" s="71"/>
      <c r="B728" s="72"/>
    </row>
    <row r="729" spans="1:2">
      <c r="A729" s="71"/>
      <c r="B729" s="72"/>
    </row>
    <row r="730" spans="1:2">
      <c r="A730" s="71"/>
      <c r="B730" s="72"/>
    </row>
    <row r="731" spans="1:2">
      <c r="A731" s="71"/>
      <c r="B731" s="72"/>
    </row>
    <row r="732" spans="1:2">
      <c r="A732" s="71"/>
      <c r="B732" s="72"/>
    </row>
    <row r="733" spans="1:2">
      <c r="A733" s="71"/>
      <c r="B733" s="72"/>
    </row>
    <row r="734" spans="1:2">
      <c r="A734" s="71"/>
      <c r="B734" s="72"/>
    </row>
    <row r="735" spans="1:2">
      <c r="A735" s="71"/>
      <c r="B735" s="72"/>
    </row>
    <row r="736" spans="1:2">
      <c r="A736" s="71"/>
      <c r="B736" s="72"/>
    </row>
    <row r="737" spans="1:2">
      <c r="A737" s="71"/>
      <c r="B737" s="72"/>
    </row>
    <row r="738" spans="1:2">
      <c r="A738" s="71"/>
      <c r="B738" s="72"/>
    </row>
    <row r="739" spans="1:2">
      <c r="A739" s="71"/>
      <c r="B739" s="72"/>
    </row>
    <row r="740" spans="1:2">
      <c r="A740" s="71"/>
      <c r="B740" s="72"/>
    </row>
    <row r="741" spans="1:2">
      <c r="A741" s="71"/>
      <c r="B741" s="72"/>
    </row>
    <row r="742" spans="1:2">
      <c r="A742" s="71"/>
      <c r="B742" s="72"/>
    </row>
    <row r="743" spans="1:2">
      <c r="A743" s="71"/>
      <c r="B743" s="72"/>
    </row>
    <row r="744" spans="1:2">
      <c r="A744" s="71"/>
      <c r="B744" s="72"/>
    </row>
    <row r="745" spans="1:2">
      <c r="A745" s="71"/>
      <c r="B745" s="72"/>
    </row>
    <row r="746" spans="1:2">
      <c r="A746" s="71"/>
      <c r="B746" s="72"/>
    </row>
    <row r="747" spans="1:2">
      <c r="A747" s="71"/>
      <c r="B747" s="72"/>
    </row>
    <row r="748" spans="1:2">
      <c r="A748" s="71"/>
      <c r="B748" s="72"/>
    </row>
    <row r="749" spans="1:2">
      <c r="A749" s="71"/>
      <c r="B749" s="72"/>
    </row>
    <row r="750" spans="1:2">
      <c r="A750" s="71"/>
      <c r="B750" s="72"/>
    </row>
    <row r="751" spans="1:2">
      <c r="A751" s="71"/>
      <c r="B751" s="72"/>
    </row>
    <row r="752" spans="1:2">
      <c r="A752" s="71"/>
      <c r="B752" s="72"/>
    </row>
    <row r="753" spans="1:2">
      <c r="A753" s="71"/>
      <c r="B753" s="72"/>
    </row>
    <row r="754" spans="1:2">
      <c r="A754" s="71"/>
      <c r="B754" s="72"/>
    </row>
    <row r="755" spans="1:2">
      <c r="A755" s="71"/>
      <c r="B755" s="72"/>
    </row>
    <row r="756" spans="1:2">
      <c r="A756" s="71"/>
      <c r="B756" s="72"/>
    </row>
    <row r="757" spans="1:2">
      <c r="A757" s="71"/>
      <c r="B757" s="72"/>
    </row>
    <row r="758" spans="1:2">
      <c r="A758" s="71"/>
      <c r="B758" s="72"/>
    </row>
    <row r="759" spans="1:2">
      <c r="A759" s="71"/>
      <c r="B759" s="72"/>
    </row>
    <row r="760" spans="1:2">
      <c r="A760" s="71"/>
      <c r="B760" s="72"/>
    </row>
    <row r="761" spans="1:2">
      <c r="A761" s="71"/>
      <c r="B761" s="72"/>
    </row>
    <row r="762" spans="1:2">
      <c r="A762" s="71"/>
      <c r="B762" s="72"/>
    </row>
    <row r="763" spans="1:2">
      <c r="A763" s="71"/>
      <c r="B763" s="72"/>
    </row>
    <row r="764" spans="1:2">
      <c r="A764" s="71"/>
      <c r="B764" s="72"/>
    </row>
    <row r="765" spans="1:2">
      <c r="A765" s="71"/>
      <c r="B765" s="72"/>
    </row>
    <row r="766" spans="1:2">
      <c r="A766" s="71"/>
      <c r="B766" s="72"/>
    </row>
    <row r="767" spans="1:2">
      <c r="A767" s="71"/>
      <c r="B767" s="72"/>
    </row>
    <row r="768" spans="1:2">
      <c r="A768" s="71"/>
      <c r="B768" s="72"/>
    </row>
    <row r="769" spans="1:2">
      <c r="A769" s="71"/>
      <c r="B769" s="72"/>
    </row>
    <row r="770" spans="1:2">
      <c r="A770" s="71"/>
      <c r="B770" s="72"/>
    </row>
    <row r="771" spans="1:2">
      <c r="A771" s="71"/>
      <c r="B771" s="72"/>
    </row>
    <row r="772" spans="1:2">
      <c r="A772" s="71"/>
      <c r="B772" s="72"/>
    </row>
    <row r="773" spans="1:2">
      <c r="A773" s="71"/>
      <c r="B773" s="72"/>
    </row>
    <row r="774" spans="1:2">
      <c r="A774" s="71"/>
      <c r="B774" s="72"/>
    </row>
    <row r="775" spans="1:2">
      <c r="A775" s="71"/>
      <c r="B775" s="72"/>
    </row>
    <row r="776" spans="1:2">
      <c r="A776" s="71"/>
      <c r="B776" s="72"/>
    </row>
    <row r="777" spans="1:2">
      <c r="A777" s="71"/>
      <c r="B777" s="72"/>
    </row>
    <row r="778" spans="1:2">
      <c r="A778" s="71"/>
      <c r="B778" s="72"/>
    </row>
    <row r="779" spans="1:2">
      <c r="A779" s="71"/>
      <c r="B779" s="72"/>
    </row>
    <row r="780" spans="1:2">
      <c r="A780" s="71"/>
      <c r="B780" s="72"/>
    </row>
    <row r="781" spans="1:2">
      <c r="A781" s="71"/>
      <c r="B781" s="72"/>
    </row>
    <row r="782" spans="1:2">
      <c r="A782" s="71"/>
      <c r="B782" s="72"/>
    </row>
    <row r="783" spans="1:2">
      <c r="A783" s="71"/>
      <c r="B783" s="72"/>
    </row>
    <row r="784" spans="1:2">
      <c r="A784" s="71"/>
      <c r="B784" s="72"/>
    </row>
    <row r="785" spans="1:2">
      <c r="A785" s="71"/>
      <c r="B785" s="72"/>
    </row>
    <row r="786" spans="1:2">
      <c r="A786" s="71"/>
      <c r="B786" s="72"/>
    </row>
    <row r="787" spans="1:2">
      <c r="A787" s="71"/>
      <c r="B787" s="72"/>
    </row>
    <row r="788" spans="1:2">
      <c r="A788" s="71"/>
      <c r="B788" s="72"/>
    </row>
    <row r="789" spans="1:2">
      <c r="A789" s="71"/>
      <c r="B789" s="72"/>
    </row>
    <row r="790" spans="1:2">
      <c r="A790" s="71"/>
      <c r="B790" s="72"/>
    </row>
    <row r="791" spans="1:2">
      <c r="A791" s="71"/>
      <c r="B791" s="72"/>
    </row>
    <row r="792" spans="1:2">
      <c r="A792" s="71"/>
      <c r="B792" s="72"/>
    </row>
    <row r="793" spans="1:2">
      <c r="A793" s="71"/>
      <c r="B793" s="72"/>
    </row>
    <row r="794" spans="1:2">
      <c r="A794" s="71"/>
      <c r="B794" s="72"/>
    </row>
    <row r="795" spans="1:2">
      <c r="A795" s="71"/>
      <c r="B795" s="72"/>
    </row>
    <row r="796" spans="1:2">
      <c r="A796" s="71"/>
      <c r="B796" s="72"/>
    </row>
    <row r="797" spans="1:2">
      <c r="A797" s="71"/>
      <c r="B797" s="72"/>
    </row>
    <row r="798" spans="1:2">
      <c r="A798" s="71"/>
      <c r="B798" s="72"/>
    </row>
    <row r="799" spans="1:2">
      <c r="A799" s="71"/>
      <c r="B799" s="72"/>
    </row>
    <row r="800" spans="1:2">
      <c r="A800" s="71"/>
      <c r="B800" s="72"/>
    </row>
    <row r="801" spans="1:2">
      <c r="A801" s="71"/>
      <c r="B801" s="72"/>
    </row>
    <row r="802" spans="1:2">
      <c r="A802" s="71"/>
      <c r="B802" s="72"/>
    </row>
    <row r="803" spans="1:2">
      <c r="A803" s="71"/>
      <c r="B803" s="72"/>
    </row>
    <row r="804" spans="1:2">
      <c r="A804" s="71"/>
      <c r="B804" s="72"/>
    </row>
    <row r="805" spans="1:2">
      <c r="A805" s="71"/>
      <c r="B805" s="72"/>
    </row>
    <row r="806" spans="1:2">
      <c r="A806" s="71"/>
      <c r="B806" s="72"/>
    </row>
    <row r="807" spans="1:2">
      <c r="A807" s="71"/>
      <c r="B807" s="72"/>
    </row>
    <row r="808" spans="1:2">
      <c r="A808" s="71"/>
      <c r="B808" s="72"/>
    </row>
    <row r="809" spans="1:2">
      <c r="A809" s="71"/>
      <c r="B809" s="72"/>
    </row>
    <row r="810" spans="1:2">
      <c r="A810" s="71"/>
      <c r="B810" s="72"/>
    </row>
    <row r="811" spans="1:2">
      <c r="A811" s="71"/>
      <c r="B811" s="72"/>
    </row>
    <row r="812" spans="1:2">
      <c r="A812" s="71"/>
      <c r="B812" s="72"/>
    </row>
    <row r="813" spans="1:2">
      <c r="A813" s="71"/>
      <c r="B813" s="72"/>
    </row>
    <row r="814" spans="1:2">
      <c r="A814" s="71"/>
      <c r="B814" s="72"/>
    </row>
    <row r="815" spans="1:2">
      <c r="A815" s="71"/>
      <c r="B815" s="72"/>
    </row>
    <row r="816" spans="1:2">
      <c r="A816" s="71"/>
      <c r="B816" s="72"/>
    </row>
    <row r="817" spans="1:2">
      <c r="A817" s="71"/>
      <c r="B817" s="72"/>
    </row>
    <row r="818" spans="1:2">
      <c r="A818" s="71"/>
      <c r="B818" s="72"/>
    </row>
    <row r="819" spans="1:2">
      <c r="A819" s="71"/>
      <c r="B819" s="72"/>
    </row>
    <row r="820" spans="1:2">
      <c r="A820" s="71"/>
      <c r="B820" s="72"/>
    </row>
    <row r="821" spans="1:2">
      <c r="A821" s="71"/>
      <c r="B821" s="72"/>
    </row>
    <row r="822" spans="1:2">
      <c r="A822" s="71"/>
      <c r="B822" s="72"/>
    </row>
    <row r="823" spans="1:2">
      <c r="A823" s="71"/>
      <c r="B823" s="72"/>
    </row>
    <row r="824" spans="1:2">
      <c r="A824" s="71"/>
      <c r="B824" s="72"/>
    </row>
    <row r="825" spans="1:2">
      <c r="A825" s="71"/>
      <c r="B825" s="72"/>
    </row>
    <row r="826" spans="1:2">
      <c r="A826" s="71"/>
      <c r="B826" s="72"/>
    </row>
    <row r="827" spans="1:2">
      <c r="A827" s="71"/>
      <c r="B827" s="72"/>
    </row>
    <row r="828" spans="1:2">
      <c r="A828" s="71"/>
      <c r="B828" s="72"/>
    </row>
    <row r="829" spans="1:2">
      <c r="A829" s="71"/>
      <c r="B829" s="72"/>
    </row>
    <row r="830" spans="1:2">
      <c r="A830" s="71"/>
      <c r="B830" s="72"/>
    </row>
    <row r="831" spans="1:2">
      <c r="A831" s="71"/>
      <c r="B831" s="72"/>
    </row>
    <row r="832" spans="1:2">
      <c r="A832" s="71"/>
      <c r="B832" s="72"/>
    </row>
    <row r="833" spans="1:2">
      <c r="A833" s="71"/>
      <c r="B833" s="72"/>
    </row>
    <row r="834" spans="1:2">
      <c r="A834" s="71"/>
      <c r="B834" s="72"/>
    </row>
    <row r="835" spans="1:2">
      <c r="A835" s="71"/>
      <c r="B835" s="72"/>
    </row>
    <row r="836" spans="1:2">
      <c r="A836" s="71"/>
      <c r="B836" s="72"/>
    </row>
    <row r="837" spans="1:2">
      <c r="A837" s="71"/>
      <c r="B837" s="72"/>
    </row>
    <row r="838" spans="1:2">
      <c r="A838" s="71"/>
      <c r="B838" s="72"/>
    </row>
    <row r="839" spans="1:2">
      <c r="A839" s="71"/>
      <c r="B839" s="72"/>
    </row>
    <row r="840" spans="1:2">
      <c r="A840" s="71"/>
      <c r="B840" s="72"/>
    </row>
    <row r="841" spans="1:2">
      <c r="A841" s="71"/>
      <c r="B841" s="72"/>
    </row>
    <row r="842" spans="1:2">
      <c r="A842" s="71"/>
      <c r="B842" s="72"/>
    </row>
    <row r="843" spans="1:2">
      <c r="A843" s="71"/>
      <c r="B843" s="72"/>
    </row>
    <row r="844" spans="1:2">
      <c r="A844" s="71"/>
      <c r="B844" s="72"/>
    </row>
    <row r="845" spans="1:2">
      <c r="A845" s="71"/>
      <c r="B845" s="72"/>
    </row>
    <row r="846" spans="1:2">
      <c r="A846" s="71"/>
      <c r="B846" s="72"/>
    </row>
    <row r="847" spans="1:2">
      <c r="A847" s="71"/>
      <c r="B847" s="72"/>
    </row>
    <row r="848" spans="1:2">
      <c r="A848" s="71"/>
      <c r="B848" s="72"/>
    </row>
    <row r="849" spans="1:2">
      <c r="A849" s="71"/>
      <c r="B849" s="72"/>
    </row>
    <row r="850" spans="1:2">
      <c r="A850" s="71"/>
      <c r="B850" s="72"/>
    </row>
    <row r="851" spans="1:2">
      <c r="A851" s="71"/>
      <c r="B851" s="72"/>
    </row>
    <row r="852" spans="1:2">
      <c r="A852" s="71"/>
      <c r="B852" s="72"/>
    </row>
    <row r="853" spans="1:2">
      <c r="A853" s="71"/>
      <c r="B853" s="72"/>
    </row>
    <row r="854" spans="1:2">
      <c r="A854" s="71"/>
      <c r="B854" s="72"/>
    </row>
    <row r="855" spans="1:2">
      <c r="A855" s="71"/>
      <c r="B855" s="72"/>
    </row>
    <row r="856" spans="1:2">
      <c r="A856" s="71"/>
      <c r="B856" s="72"/>
    </row>
    <row r="857" spans="1:2">
      <c r="A857" s="71"/>
      <c r="B857" s="72"/>
    </row>
    <row r="858" spans="1:2">
      <c r="A858" s="71"/>
      <c r="B858" s="72"/>
    </row>
    <row r="859" spans="1:2">
      <c r="A859" s="71"/>
      <c r="B859" s="72"/>
    </row>
    <row r="860" spans="1:2">
      <c r="A860" s="71"/>
      <c r="B860" s="72"/>
    </row>
    <row r="861" spans="1:2">
      <c r="A861" s="71"/>
      <c r="B861" s="72"/>
    </row>
    <row r="862" spans="1:2">
      <c r="A862" s="71"/>
      <c r="B862" s="72"/>
    </row>
    <row r="863" spans="1:2">
      <c r="A863" s="71"/>
      <c r="B863" s="72"/>
    </row>
    <row r="864" spans="1:2">
      <c r="A864" s="71"/>
      <c r="B864" s="72"/>
    </row>
    <row r="865" spans="1:2">
      <c r="A865" s="71"/>
      <c r="B865" s="72"/>
    </row>
    <row r="866" spans="1:2">
      <c r="A866" s="71"/>
      <c r="B866" s="72"/>
    </row>
    <row r="867" spans="1:2">
      <c r="A867" s="71"/>
      <c r="B867" s="72"/>
    </row>
    <row r="868" spans="1:2">
      <c r="A868" s="71"/>
      <c r="B868" s="72"/>
    </row>
    <row r="869" spans="1:2">
      <c r="A869" s="71"/>
      <c r="B869" s="72"/>
    </row>
    <row r="870" spans="1:2">
      <c r="A870" s="71"/>
      <c r="B870" s="72"/>
    </row>
    <row r="871" spans="1:2">
      <c r="A871" s="71"/>
      <c r="B871" s="72"/>
    </row>
    <row r="872" spans="1:2">
      <c r="A872" s="71"/>
      <c r="B872" s="72"/>
    </row>
    <row r="873" spans="1:2">
      <c r="A873" s="71"/>
      <c r="B873" s="72"/>
    </row>
    <row r="874" spans="1:2">
      <c r="A874" s="71"/>
      <c r="B874" s="72"/>
    </row>
    <row r="875" spans="1:2">
      <c r="A875" s="71"/>
      <c r="B875" s="72"/>
    </row>
    <row r="876" spans="1:2">
      <c r="A876" s="71"/>
      <c r="B876" s="72"/>
    </row>
    <row r="877" spans="1:2">
      <c r="A877" s="71"/>
      <c r="B877" s="72"/>
    </row>
    <row r="878" spans="1:2">
      <c r="A878" s="71"/>
      <c r="B878" s="72"/>
    </row>
    <row r="879" spans="1:2">
      <c r="A879" s="71"/>
      <c r="B879" s="72"/>
    </row>
    <row r="880" spans="1:2">
      <c r="A880" s="71"/>
      <c r="B880" s="72"/>
    </row>
    <row r="881" spans="1:2">
      <c r="A881" s="71"/>
      <c r="B881" s="72"/>
    </row>
    <row r="882" spans="1:2">
      <c r="A882" s="71"/>
      <c r="B882" s="72"/>
    </row>
    <row r="883" spans="1:2">
      <c r="A883" s="71"/>
      <c r="B883" s="72"/>
    </row>
    <row r="884" spans="1:2">
      <c r="A884" s="71"/>
      <c r="B884" s="72"/>
    </row>
    <row r="885" spans="1:2">
      <c r="A885" s="71"/>
      <c r="B885" s="72"/>
    </row>
    <row r="886" spans="1:2">
      <c r="A886" s="71"/>
      <c r="B886" s="72"/>
    </row>
    <row r="887" spans="1:2">
      <c r="A887" s="71"/>
      <c r="B887" s="72"/>
    </row>
    <row r="888" spans="1:2">
      <c r="A888" s="71"/>
      <c r="B888" s="72"/>
    </row>
    <row r="889" spans="1:2">
      <c r="A889" s="71"/>
      <c r="B889" s="72"/>
    </row>
    <row r="890" spans="1:2">
      <c r="A890" s="71"/>
      <c r="B890" s="72"/>
    </row>
    <row r="891" spans="1:2">
      <c r="A891" s="71"/>
      <c r="B891" s="72"/>
    </row>
    <row r="892" spans="1:2">
      <c r="A892" s="71"/>
      <c r="B892" s="72"/>
    </row>
    <row r="893" spans="1:2">
      <c r="A893" s="71"/>
      <c r="B893" s="72"/>
    </row>
    <row r="894" spans="1:2">
      <c r="A894" s="71"/>
      <c r="B894" s="72"/>
    </row>
    <row r="895" spans="1:2">
      <c r="A895" s="71"/>
      <c r="B895" s="72"/>
    </row>
    <row r="896" spans="1:2">
      <c r="A896" s="71"/>
      <c r="B896" s="72"/>
    </row>
    <row r="897" spans="1:2">
      <c r="A897" s="71"/>
      <c r="B897" s="72"/>
    </row>
    <row r="898" spans="1:2">
      <c r="A898" s="71"/>
      <c r="B898" s="72"/>
    </row>
    <row r="899" spans="1:2">
      <c r="A899" s="71"/>
      <c r="B899" s="72"/>
    </row>
    <row r="900" spans="1:2">
      <c r="A900" s="71"/>
      <c r="B900" s="72"/>
    </row>
    <row r="901" spans="1:2">
      <c r="A901" s="71"/>
      <c r="B901" s="72"/>
    </row>
    <row r="902" spans="1:2">
      <c r="A902" s="71"/>
      <c r="B902" s="72"/>
    </row>
    <row r="903" spans="1:2">
      <c r="A903" s="71"/>
      <c r="B903" s="72"/>
    </row>
    <row r="904" spans="1:2">
      <c r="A904" s="71"/>
      <c r="B904" s="72"/>
    </row>
    <row r="905" spans="1:2">
      <c r="A905" s="71"/>
      <c r="B905" s="72"/>
    </row>
    <row r="906" spans="1:2">
      <c r="A906" s="71"/>
      <c r="B906" s="72"/>
    </row>
    <row r="907" spans="1:2">
      <c r="A907" s="71"/>
      <c r="B907" s="72"/>
    </row>
    <row r="908" spans="1:2">
      <c r="A908" s="71"/>
      <c r="B908" s="72"/>
    </row>
    <row r="909" spans="1:2">
      <c r="A909" s="71"/>
      <c r="B909" s="72"/>
    </row>
    <row r="910" spans="1:2">
      <c r="A910" s="71"/>
      <c r="B910" s="72"/>
    </row>
    <row r="911" spans="1:2">
      <c r="A911" s="71"/>
      <c r="B911" s="72"/>
    </row>
    <row r="912" spans="1:2">
      <c r="A912" s="71"/>
      <c r="B912" s="72"/>
    </row>
    <row r="913" spans="1:2">
      <c r="A913" s="71"/>
      <c r="B913" s="72"/>
    </row>
    <row r="914" spans="1:2">
      <c r="A914" s="71"/>
      <c r="B914" s="72"/>
    </row>
    <row r="915" spans="1:2">
      <c r="A915" s="71"/>
      <c r="B915" s="72"/>
    </row>
    <row r="916" spans="1:2">
      <c r="A916" s="71"/>
      <c r="B916" s="72"/>
    </row>
    <row r="917" spans="1:2">
      <c r="A917" s="71"/>
      <c r="B917" s="72"/>
    </row>
    <row r="918" spans="1:2">
      <c r="A918" s="71"/>
      <c r="B918" s="72"/>
    </row>
    <row r="919" spans="1:2">
      <c r="A919" s="71"/>
      <c r="B919" s="72"/>
    </row>
    <row r="920" spans="1:2">
      <c r="A920" s="71"/>
      <c r="B920" s="72"/>
    </row>
    <row r="921" spans="1:2">
      <c r="A921" s="71"/>
      <c r="B921" s="72"/>
    </row>
    <row r="922" spans="1:2">
      <c r="A922" s="71"/>
      <c r="B922" s="72"/>
    </row>
    <row r="923" spans="1:2">
      <c r="A923" s="71"/>
      <c r="B923" s="72"/>
    </row>
    <row r="924" spans="1:2">
      <c r="A924" s="71"/>
      <c r="B924" s="72"/>
    </row>
    <row r="925" spans="1:2">
      <c r="A925" s="71"/>
      <c r="B925" s="72"/>
    </row>
    <row r="926" spans="1:2">
      <c r="A926" s="71"/>
      <c r="B926" s="72"/>
    </row>
    <row r="927" spans="1:2">
      <c r="A927" s="71"/>
      <c r="B927" s="72"/>
    </row>
    <row r="928" spans="1:2">
      <c r="A928" s="71"/>
      <c r="B928" s="72"/>
    </row>
    <row r="929" spans="1:2">
      <c r="A929" s="71"/>
      <c r="B929" s="72"/>
    </row>
    <row r="930" spans="1:2">
      <c r="A930" s="71"/>
      <c r="B930" s="72"/>
    </row>
    <row r="931" spans="1:2">
      <c r="A931" s="71"/>
      <c r="B931" s="72"/>
    </row>
    <row r="932" spans="1:2">
      <c r="A932" s="71"/>
      <c r="B932" s="72"/>
    </row>
    <row r="933" spans="1:2">
      <c r="A933" s="71"/>
      <c r="B933" s="72"/>
    </row>
    <row r="934" spans="1:2">
      <c r="A934" s="71"/>
      <c r="B934" s="72"/>
    </row>
    <row r="935" spans="1:2">
      <c r="A935" s="71"/>
      <c r="B935" s="72"/>
    </row>
    <row r="936" spans="1:2">
      <c r="A936" s="71"/>
      <c r="B936" s="72"/>
    </row>
    <row r="937" spans="1:2">
      <c r="A937" s="71"/>
      <c r="B937" s="72"/>
    </row>
    <row r="938" spans="1:2">
      <c r="A938" s="71"/>
      <c r="B938" s="72"/>
    </row>
    <row r="939" spans="1:2">
      <c r="A939" s="71"/>
      <c r="B939" s="72"/>
    </row>
    <row r="940" spans="1:2">
      <c r="A940" s="71"/>
      <c r="B940" s="72"/>
    </row>
    <row r="941" spans="1:2">
      <c r="A941" s="71"/>
      <c r="B941" s="72"/>
    </row>
    <row r="942" spans="1:2">
      <c r="A942" s="71"/>
      <c r="B942" s="72"/>
    </row>
    <row r="943" spans="1:2">
      <c r="A943" s="71"/>
      <c r="B943" s="72"/>
    </row>
    <row r="944" spans="1:2">
      <c r="A944" s="71"/>
      <c r="B944" s="72"/>
    </row>
    <row r="945" spans="1:2">
      <c r="A945" s="71"/>
      <c r="B945" s="72"/>
    </row>
    <row r="946" spans="1:2">
      <c r="A946" s="71"/>
      <c r="B946" s="72"/>
    </row>
    <row r="947" spans="1:2">
      <c r="A947" s="71"/>
      <c r="B947" s="72"/>
    </row>
    <row r="948" spans="1:2">
      <c r="A948" s="71"/>
      <c r="B948" s="72"/>
    </row>
    <row r="949" spans="1:2">
      <c r="A949" s="71"/>
      <c r="B949" s="72"/>
    </row>
    <row r="950" spans="1:2">
      <c r="A950" s="71"/>
      <c r="B950" s="72"/>
    </row>
    <row r="951" spans="1:2">
      <c r="A951" s="71"/>
      <c r="B951" s="72"/>
    </row>
    <row r="952" spans="1:2">
      <c r="A952" s="71"/>
      <c r="B952" s="72"/>
    </row>
    <row r="953" spans="1:2">
      <c r="A953" s="71"/>
      <c r="B953" s="72"/>
    </row>
    <row r="954" spans="1:2">
      <c r="A954" s="71"/>
      <c r="B954" s="72"/>
    </row>
    <row r="955" spans="1:2">
      <c r="A955" s="71"/>
      <c r="B955" s="72"/>
    </row>
    <row r="956" spans="1:2">
      <c r="A956" s="71"/>
      <c r="B956" s="72"/>
    </row>
    <row r="957" spans="1:2">
      <c r="A957" s="71"/>
      <c r="B957" s="72"/>
    </row>
    <row r="958" spans="1:2">
      <c r="A958" s="71"/>
      <c r="B958" s="72"/>
    </row>
    <row r="959" spans="1:2">
      <c r="A959" s="71"/>
      <c r="B959" s="72"/>
    </row>
    <row r="960" spans="1:2">
      <c r="A960" s="71"/>
      <c r="B960" s="72"/>
    </row>
    <row r="961" spans="1:2">
      <c r="A961" s="71"/>
      <c r="B961" s="72"/>
    </row>
    <row r="962" spans="1:2">
      <c r="A962" s="71"/>
      <c r="B962" s="72"/>
    </row>
    <row r="963" spans="1:2">
      <c r="A963" s="71"/>
      <c r="B963" s="72"/>
    </row>
    <row r="964" spans="1:2">
      <c r="A964" s="71"/>
      <c r="B964" s="72"/>
    </row>
    <row r="965" spans="1:2">
      <c r="A965" s="71"/>
      <c r="B965" s="72"/>
    </row>
    <row r="966" spans="1:2">
      <c r="A966" s="71"/>
      <c r="B966" s="72"/>
    </row>
    <row r="967" spans="1:2">
      <c r="A967" s="71"/>
      <c r="B967" s="72"/>
    </row>
    <row r="968" spans="1:2">
      <c r="A968" s="71"/>
      <c r="B968" s="72"/>
    </row>
    <row r="969" spans="1:2">
      <c r="A969" s="71"/>
      <c r="B969" s="72"/>
    </row>
    <row r="970" spans="1:2">
      <c r="A970" s="71"/>
      <c r="B970" s="72"/>
    </row>
    <row r="971" spans="1:2">
      <c r="A971" s="71"/>
      <c r="B971" s="72"/>
    </row>
    <row r="972" spans="1:2">
      <c r="A972" s="71"/>
      <c r="B972" s="72"/>
    </row>
    <row r="973" spans="1:2">
      <c r="A973" s="71"/>
      <c r="B973" s="72"/>
    </row>
    <row r="974" spans="1:2">
      <c r="A974" s="71"/>
      <c r="B974" s="72"/>
    </row>
    <row r="975" spans="1:2">
      <c r="A975" s="71"/>
      <c r="B975" s="72"/>
    </row>
    <row r="976" spans="1:2">
      <c r="A976" s="71"/>
      <c r="B976" s="72"/>
    </row>
    <row r="977" spans="1:2">
      <c r="A977" s="71"/>
      <c r="B977" s="72"/>
    </row>
    <row r="978" spans="1:2">
      <c r="A978" s="71"/>
      <c r="B978" s="72"/>
    </row>
    <row r="979" spans="1:2">
      <c r="A979" s="71"/>
      <c r="B979" s="72"/>
    </row>
    <row r="980" spans="1:2">
      <c r="A980" s="71"/>
      <c r="B980" s="72"/>
    </row>
    <row r="981" spans="1:2">
      <c r="A981" s="71"/>
      <c r="B981" s="72"/>
    </row>
    <row r="982" spans="1:2">
      <c r="A982" s="71"/>
      <c r="B982" s="72"/>
    </row>
    <row r="983" spans="1:2">
      <c r="A983" s="71"/>
      <c r="B983" s="72"/>
    </row>
    <row r="984" spans="1:2">
      <c r="A984" s="71"/>
      <c r="B984" s="72"/>
    </row>
    <row r="985" spans="1:2">
      <c r="A985" s="71"/>
      <c r="B985" s="72"/>
    </row>
    <row r="986" spans="1:2">
      <c r="A986" s="71"/>
      <c r="B986" s="72"/>
    </row>
    <row r="987" spans="1:2">
      <c r="A987" s="71"/>
      <c r="B987" s="72"/>
    </row>
    <row r="988" spans="1:2">
      <c r="A988" s="71"/>
      <c r="B988" s="72"/>
    </row>
    <row r="989" spans="1:2">
      <c r="A989" s="71"/>
      <c r="B989" s="72"/>
    </row>
    <row r="990" spans="1:2">
      <c r="A990" s="71"/>
      <c r="B990" s="72"/>
    </row>
    <row r="991" spans="1:2">
      <c r="A991" s="71"/>
      <c r="B991" s="72"/>
    </row>
    <row r="992" spans="1:2">
      <c r="A992" s="71"/>
      <c r="B992" s="72"/>
    </row>
    <row r="993" spans="1:2">
      <c r="A993" s="71"/>
      <c r="B993" s="72"/>
    </row>
    <row r="994" spans="1:2">
      <c r="A994" s="71"/>
      <c r="B994" s="72"/>
    </row>
    <row r="995" spans="1:2">
      <c r="A995" s="71"/>
      <c r="B995" s="72"/>
    </row>
    <row r="996" spans="1:2">
      <c r="A996" s="71"/>
      <c r="B996" s="72"/>
    </row>
    <row r="997" spans="1:2">
      <c r="A997" s="71"/>
      <c r="B997" s="72"/>
    </row>
    <row r="998" spans="1:2">
      <c r="A998" s="71"/>
      <c r="B998" s="72"/>
    </row>
    <row r="999" spans="1:2">
      <c r="A999" s="71"/>
      <c r="B999" s="72"/>
    </row>
    <row r="1000" spans="1:2">
      <c r="A1000" s="71"/>
      <c r="B1000" s="72"/>
    </row>
    <row r="1001" spans="1:2">
      <c r="A1001" s="71"/>
      <c r="B1001" s="72"/>
    </row>
    <row r="1002" spans="1:2">
      <c r="A1002" s="71"/>
      <c r="B1002" s="72"/>
    </row>
    <row r="1003" spans="1:2">
      <c r="A1003" s="71"/>
      <c r="B1003" s="72"/>
    </row>
    <row r="1004" spans="1:2">
      <c r="A1004" s="71"/>
      <c r="B1004" s="72"/>
    </row>
    <row r="1005" spans="1:2">
      <c r="A1005" s="71"/>
      <c r="B1005" s="72"/>
    </row>
    <row r="1006" spans="1:2">
      <c r="A1006" s="71"/>
      <c r="B1006" s="72"/>
    </row>
    <row r="1007" spans="1:2">
      <c r="A1007" s="71"/>
      <c r="B1007" s="72"/>
    </row>
    <row r="1008" spans="1:2">
      <c r="A1008" s="71"/>
      <c r="B1008" s="72"/>
    </row>
    <row r="1009" spans="1:2">
      <c r="A1009" s="71"/>
      <c r="B1009" s="72"/>
    </row>
    <row r="1010" spans="1:2">
      <c r="A1010" s="71"/>
      <c r="B1010" s="72"/>
    </row>
    <row r="1011" spans="1:2">
      <c r="A1011" s="71"/>
      <c r="B1011" s="72"/>
    </row>
    <row r="1012" spans="1:2">
      <c r="A1012" s="71"/>
      <c r="B1012" s="72"/>
    </row>
    <row r="1013" spans="1:2">
      <c r="A1013" s="71"/>
      <c r="B1013" s="72"/>
    </row>
    <row r="1014" spans="1:2">
      <c r="A1014" s="71"/>
      <c r="B1014" s="72"/>
    </row>
    <row r="1015" spans="1:2">
      <c r="A1015" s="71"/>
      <c r="B1015" s="72"/>
    </row>
    <row r="1016" spans="1:2">
      <c r="A1016" s="71"/>
      <c r="B1016" s="72"/>
    </row>
    <row r="1017" spans="1:2">
      <c r="A1017" s="71"/>
      <c r="B1017" s="72"/>
    </row>
    <row r="1018" spans="1:2">
      <c r="A1018" s="71"/>
      <c r="B1018" s="72"/>
    </row>
    <row r="1019" spans="1:2">
      <c r="A1019" s="71"/>
      <c r="B1019" s="72"/>
    </row>
    <row r="1020" spans="1:2">
      <c r="A1020" s="71"/>
      <c r="B1020" s="72"/>
    </row>
    <row r="1021" spans="1:2">
      <c r="A1021" s="71"/>
      <c r="B1021" s="72"/>
    </row>
    <row r="1022" spans="1:2">
      <c r="A1022" s="71"/>
      <c r="B1022" s="72"/>
    </row>
    <row r="1023" spans="1:2">
      <c r="A1023" s="71"/>
      <c r="B1023" s="72"/>
    </row>
    <row r="1024" spans="1:2">
      <c r="A1024" s="71"/>
      <c r="B1024" s="72"/>
    </row>
    <row r="1025" spans="1:2">
      <c r="A1025" s="71"/>
      <c r="B1025" s="72"/>
    </row>
    <row r="1026" spans="1:2">
      <c r="A1026" s="71"/>
      <c r="B1026" s="72"/>
    </row>
    <row r="1027" spans="1:2">
      <c r="A1027" s="71"/>
      <c r="B1027" s="72"/>
    </row>
    <row r="1028" spans="1:2">
      <c r="A1028" s="71"/>
      <c r="B1028" s="72"/>
    </row>
    <row r="1029" spans="1:2">
      <c r="A1029" s="71"/>
      <c r="B1029" s="72"/>
    </row>
    <row r="1030" spans="1:2">
      <c r="A1030" s="71"/>
      <c r="B1030" s="72"/>
    </row>
    <row r="1031" spans="1:2">
      <c r="A1031" s="71"/>
      <c r="B1031" s="72"/>
    </row>
    <row r="1032" spans="1:2">
      <c r="A1032" s="71"/>
      <c r="B1032" s="72"/>
    </row>
    <row r="1033" spans="1:2">
      <c r="A1033" s="71"/>
      <c r="B1033" s="72"/>
    </row>
    <row r="1034" spans="1:2">
      <c r="A1034" s="71"/>
      <c r="B1034" s="72"/>
    </row>
    <row r="1035" spans="1:2">
      <c r="A1035" s="71"/>
      <c r="B1035" s="72"/>
    </row>
    <row r="1036" spans="1:2">
      <c r="A1036" s="71"/>
      <c r="B1036" s="72"/>
    </row>
    <row r="1037" spans="1:2">
      <c r="A1037" s="71"/>
      <c r="B1037" s="72"/>
    </row>
    <row r="1038" spans="1:2">
      <c r="A1038" s="71"/>
      <c r="B1038" s="72"/>
    </row>
    <row r="1039" spans="1:2">
      <c r="A1039" s="71"/>
      <c r="B1039" s="72"/>
    </row>
    <row r="1040" spans="1:2">
      <c r="A1040" s="71"/>
      <c r="B1040" s="72"/>
    </row>
    <row r="1041" spans="1:2">
      <c r="A1041" s="71"/>
      <c r="B1041" s="72"/>
    </row>
    <row r="1042" spans="1:2">
      <c r="A1042" s="71"/>
      <c r="B1042" s="72"/>
    </row>
    <row r="1043" spans="1:2">
      <c r="A1043" s="71"/>
      <c r="B1043" s="72"/>
    </row>
    <row r="1044" spans="1:2">
      <c r="A1044" s="71"/>
      <c r="B1044" s="72"/>
    </row>
    <row r="1045" spans="1:2">
      <c r="A1045" s="71"/>
      <c r="B1045" s="72"/>
    </row>
    <row r="1046" spans="1:2">
      <c r="A1046" s="71"/>
      <c r="B1046" s="72"/>
    </row>
    <row r="1047" spans="1:2">
      <c r="A1047" s="71"/>
      <c r="B1047" s="72"/>
    </row>
    <row r="1048" spans="1:2">
      <c r="A1048" s="71"/>
      <c r="B1048" s="72"/>
    </row>
    <row r="1049" spans="1:2">
      <c r="A1049" s="71"/>
      <c r="B1049" s="72"/>
    </row>
    <row r="1050" spans="1:2">
      <c r="A1050" s="71"/>
      <c r="B1050" s="72"/>
    </row>
    <row r="1051" spans="1:2">
      <c r="A1051" s="71"/>
      <c r="B1051" s="72"/>
    </row>
    <row r="1052" spans="1:2">
      <c r="A1052" s="71"/>
      <c r="B1052" s="72"/>
    </row>
    <row r="1053" spans="1:2">
      <c r="A1053" s="71"/>
      <c r="B1053" s="72"/>
    </row>
    <row r="1054" spans="1:2">
      <c r="A1054" s="71"/>
      <c r="B1054" s="72"/>
    </row>
    <row r="1055" spans="1:2">
      <c r="A1055" s="71"/>
      <c r="B1055" s="72"/>
    </row>
    <row r="1056" spans="1:2">
      <c r="A1056" s="71"/>
      <c r="B1056" s="72"/>
    </row>
    <row r="1057" spans="1:2">
      <c r="A1057" s="71"/>
      <c r="B1057" s="72"/>
    </row>
    <row r="1058" spans="1:2">
      <c r="A1058" s="71"/>
      <c r="B1058" s="72"/>
    </row>
    <row r="1059" spans="1:2">
      <c r="A1059" s="71"/>
      <c r="B1059" s="72"/>
    </row>
    <row r="1060" spans="1:2">
      <c r="A1060" s="71"/>
      <c r="B1060" s="72"/>
    </row>
    <row r="1061" spans="1:2">
      <c r="A1061" s="71"/>
      <c r="B1061" s="72"/>
    </row>
    <row r="1062" spans="1:2">
      <c r="A1062" s="71"/>
      <c r="B1062" s="72"/>
    </row>
    <row r="1063" spans="1:2">
      <c r="A1063" s="71"/>
      <c r="B1063" s="72"/>
    </row>
    <row r="1064" spans="1:2">
      <c r="A1064" s="71"/>
      <c r="B1064" s="72"/>
    </row>
    <row r="1065" spans="1:2">
      <c r="A1065" s="71"/>
      <c r="B1065" s="72"/>
    </row>
    <row r="1066" spans="1:2">
      <c r="A1066" s="71"/>
      <c r="B1066" s="72"/>
    </row>
    <row r="1067" spans="1:2">
      <c r="A1067" s="71"/>
      <c r="B1067" s="72"/>
    </row>
    <row r="1068" spans="1:2">
      <c r="A1068" s="71"/>
      <c r="B1068" s="72"/>
    </row>
    <row r="1069" spans="1:2">
      <c r="A1069" s="71"/>
      <c r="B1069" s="72"/>
    </row>
    <row r="1070" spans="1:2">
      <c r="A1070" s="71"/>
      <c r="B1070" s="72"/>
    </row>
    <row r="1071" spans="1:2">
      <c r="A1071" s="71"/>
      <c r="B1071" s="72"/>
    </row>
    <row r="1072" spans="1:2">
      <c r="A1072" s="71"/>
      <c r="B1072" s="72"/>
    </row>
    <row r="1073" spans="1:2">
      <c r="A1073" s="71"/>
      <c r="B1073" s="72"/>
    </row>
    <row r="1074" spans="1:2">
      <c r="A1074" s="71"/>
      <c r="B1074" s="72"/>
    </row>
    <row r="1075" spans="1:2">
      <c r="A1075" s="71"/>
      <c r="B1075" s="72"/>
    </row>
    <row r="1076" spans="1:2">
      <c r="A1076" s="71"/>
      <c r="B1076" s="72"/>
    </row>
    <row r="1077" spans="1:2">
      <c r="A1077" s="71"/>
      <c r="B1077" s="72"/>
    </row>
    <row r="1078" spans="1:2">
      <c r="A1078" s="71"/>
      <c r="B1078" s="72"/>
    </row>
    <row r="1079" spans="1:2">
      <c r="A1079" s="71"/>
      <c r="B1079" s="72"/>
    </row>
    <row r="1080" spans="1:2">
      <c r="A1080" s="71"/>
      <c r="B1080" s="72"/>
    </row>
    <row r="1081" spans="1:2">
      <c r="A1081" s="71"/>
      <c r="B1081" s="72"/>
    </row>
    <row r="1082" spans="1:2">
      <c r="A1082" s="71"/>
      <c r="B1082" s="72"/>
    </row>
    <row r="1083" spans="1:2">
      <c r="A1083" s="71"/>
      <c r="B1083" s="72"/>
    </row>
    <row r="1084" spans="1:2">
      <c r="A1084" s="71"/>
      <c r="B1084" s="72"/>
    </row>
    <row r="1085" spans="1:2">
      <c r="A1085" s="71"/>
      <c r="B1085" s="72"/>
    </row>
    <row r="1086" spans="1:2">
      <c r="A1086" s="71"/>
      <c r="B1086" s="72"/>
    </row>
    <row r="1087" spans="1:2">
      <c r="A1087" s="71"/>
      <c r="B1087" s="72"/>
    </row>
    <row r="1088" spans="1:2">
      <c r="A1088" s="71"/>
      <c r="B1088" s="72"/>
    </row>
    <row r="1089" spans="1:2">
      <c r="A1089" s="71"/>
      <c r="B1089" s="72"/>
    </row>
    <row r="1090" spans="1:2">
      <c r="A1090" s="71"/>
      <c r="B1090" s="72"/>
    </row>
    <row r="1091" spans="1:2">
      <c r="A1091" s="71"/>
      <c r="B1091" s="72"/>
    </row>
    <row r="1092" spans="1:2">
      <c r="A1092" s="71"/>
      <c r="B1092" s="72"/>
    </row>
    <row r="1093" spans="1:2">
      <c r="A1093" s="71"/>
      <c r="B1093" s="72"/>
    </row>
    <row r="1094" spans="1:2">
      <c r="A1094" s="71"/>
      <c r="B1094" s="72"/>
    </row>
    <row r="1095" spans="1:2">
      <c r="A1095" s="71"/>
      <c r="B1095" s="72"/>
    </row>
    <row r="1096" spans="1:2">
      <c r="A1096" s="71"/>
      <c r="B1096" s="72"/>
    </row>
    <row r="1097" spans="1:2">
      <c r="A1097" s="71"/>
      <c r="B1097" s="72"/>
    </row>
    <row r="1098" spans="1:2">
      <c r="A1098" s="71"/>
      <c r="B1098" s="72"/>
    </row>
    <row r="1099" spans="1:2">
      <c r="A1099" s="71"/>
      <c r="B1099" s="72"/>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22" location="'충당금 현황(그룹 및 은행)'!Print_Area" display="충당금 현황 [그룹 및 은행]"/>
  </hyperlinks>
  <pageMargins left="0.23622047244094491" right="0.31496062992125984" top="0.74803149606299213" bottom="0.31496062992125984" header="0.31496062992125984" footer="0.31496062992125984"/>
  <pageSetup paperSize="9" fitToHeight="0" orientation="landscape" horizontalDpi="300" verticalDpi="300" r:id="rId1"/>
  <rowBreaks count="1" manualBreakCount="1">
    <brk id="42"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M61"/>
  <sheetViews>
    <sheetView showGridLines="0" view="pageBreakPreview" zoomScaleNormal="100" zoomScaleSheetLayoutView="100" workbookViewId="0">
      <pane xSplit="6" topLeftCell="G1" activePane="topRight" state="frozen"/>
      <selection activeCell="AF3" sqref="AF3"/>
      <selection pane="topRight" activeCell="AK3" sqref="AK3"/>
    </sheetView>
  </sheetViews>
  <sheetFormatPr defaultColWidth="9" defaultRowHeight="13.5"/>
  <cols>
    <col min="1" max="1" width="1.625" style="6" customWidth="1"/>
    <col min="2" max="2" width="22.625" style="3" bestFit="1" customWidth="1"/>
    <col min="3" max="3" width="2.625" style="53" customWidth="1"/>
    <col min="4" max="5" width="1.625" style="2" customWidth="1"/>
    <col min="6" max="6" width="18.75" style="2" customWidth="1"/>
    <col min="7" max="7" width="1.125" style="94" customWidth="1"/>
    <col min="8" max="18" width="11.625" style="5" hidden="1" customWidth="1"/>
    <col min="19" max="21" width="12.375" style="97" hidden="1" customWidth="1"/>
    <col min="22" max="22" width="12.375" style="2" hidden="1" customWidth="1"/>
    <col min="23" max="34" width="12.375" style="94" hidden="1" customWidth="1"/>
    <col min="35" max="37" width="12.375" style="94" customWidth="1"/>
    <col min="38" max="16384" width="9" style="2"/>
  </cols>
  <sheetData>
    <row r="1" spans="1:38" s="1" customFormat="1" ht="10.5" customHeight="1">
      <c r="A1" s="149"/>
      <c r="B1" s="150"/>
      <c r="C1" s="198"/>
      <c r="D1" s="151"/>
      <c r="E1" s="151"/>
      <c r="F1" s="151"/>
      <c r="G1" s="151"/>
      <c r="H1" s="152"/>
      <c r="I1" s="152"/>
      <c r="J1" s="152"/>
      <c r="K1" s="152"/>
      <c r="L1" s="152"/>
      <c r="M1" s="152"/>
      <c r="N1" s="152"/>
      <c r="O1" s="152"/>
      <c r="P1" s="152"/>
      <c r="Q1" s="152"/>
      <c r="R1" s="152"/>
      <c r="S1" s="152"/>
      <c r="T1" s="152"/>
      <c r="U1" s="152"/>
      <c r="V1" s="99"/>
      <c r="W1" s="99"/>
      <c r="X1" s="99"/>
      <c r="Y1" s="99"/>
      <c r="Z1" s="99"/>
      <c r="AA1" s="99"/>
      <c r="AB1" s="99"/>
      <c r="AC1" s="99"/>
      <c r="AD1" s="99"/>
      <c r="AE1" s="99"/>
      <c r="AF1" s="99"/>
      <c r="AG1" s="99"/>
      <c r="AH1" s="99"/>
      <c r="AI1" s="99"/>
      <c r="AJ1" s="99"/>
      <c r="AK1" s="99"/>
    </row>
    <row r="2" spans="1:38" s="1" customFormat="1" ht="17.45" customHeight="1">
      <c r="A2" s="153"/>
      <c r="B2" s="199"/>
      <c r="C2" s="432"/>
      <c r="D2" s="404" t="s">
        <v>479</v>
      </c>
      <c r="E2" s="404"/>
      <c r="F2" s="404"/>
      <c r="G2" s="404"/>
      <c r="H2" s="424"/>
      <c r="I2" s="156"/>
      <c r="J2" s="156"/>
      <c r="K2" s="156"/>
      <c r="L2" s="156"/>
      <c r="M2" s="156"/>
      <c r="N2" s="156"/>
      <c r="O2" s="156"/>
      <c r="P2" s="156"/>
      <c r="Q2" s="156"/>
      <c r="R2" s="156"/>
      <c r="S2" s="156"/>
      <c r="T2" s="156"/>
      <c r="U2" s="156"/>
      <c r="V2" s="99"/>
      <c r="W2" s="99"/>
      <c r="X2" s="99"/>
      <c r="Y2" s="99"/>
      <c r="Z2" s="99"/>
      <c r="AA2" s="99"/>
      <c r="AB2" s="99"/>
      <c r="AC2" s="99"/>
      <c r="AD2" s="99"/>
      <c r="AE2" s="99"/>
      <c r="AF2" s="99"/>
      <c r="AG2" s="99"/>
      <c r="AH2" s="99"/>
      <c r="AI2" s="99"/>
      <c r="AJ2" s="99"/>
      <c r="AK2" s="99"/>
    </row>
    <row r="3" spans="1:38" s="43" customFormat="1" ht="20.100000000000001" customHeight="1">
      <c r="A3" s="133"/>
      <c r="B3" s="134"/>
      <c r="C3" s="135"/>
      <c r="D3" s="136"/>
      <c r="E3" s="137"/>
      <c r="F3" s="137"/>
      <c r="G3" s="137"/>
      <c r="H3" s="138" t="s">
        <v>2</v>
      </c>
      <c r="I3" s="138" t="s">
        <v>5</v>
      </c>
      <c r="J3" s="138" t="s">
        <v>8</v>
      </c>
      <c r="K3" s="138" t="s">
        <v>11</v>
      </c>
      <c r="L3" s="462" t="s">
        <v>12</v>
      </c>
      <c r="M3" s="138" t="s">
        <v>16</v>
      </c>
      <c r="N3" s="138" t="s">
        <v>22</v>
      </c>
      <c r="O3" s="138" t="s">
        <v>28</v>
      </c>
      <c r="P3" s="138" t="s">
        <v>36</v>
      </c>
      <c r="Q3" s="462" t="s">
        <v>34</v>
      </c>
      <c r="R3" s="138" t="s">
        <v>38</v>
      </c>
      <c r="S3" s="138" t="s">
        <v>47</v>
      </c>
      <c r="T3" s="138" t="s">
        <v>70</v>
      </c>
      <c r="U3" s="138" t="s">
        <v>84</v>
      </c>
      <c r="V3" s="459" t="s">
        <v>110</v>
      </c>
      <c r="W3" s="433" t="s">
        <v>483</v>
      </c>
      <c r="X3" s="433" t="s">
        <v>500</v>
      </c>
      <c r="Y3" s="433" t="s">
        <v>520</v>
      </c>
      <c r="Z3" s="433" t="s">
        <v>525</v>
      </c>
      <c r="AA3" s="459" t="s">
        <v>501</v>
      </c>
      <c r="AB3" s="480" t="s">
        <v>534</v>
      </c>
      <c r="AC3" s="433" t="s">
        <v>548</v>
      </c>
      <c r="AD3" s="433" t="s">
        <v>553</v>
      </c>
      <c r="AE3" s="484" t="s">
        <v>564</v>
      </c>
      <c r="AF3" s="459" t="s">
        <v>535</v>
      </c>
      <c r="AG3" s="480" t="s">
        <v>575</v>
      </c>
      <c r="AH3" s="433" t="s">
        <v>579</v>
      </c>
      <c r="AI3" s="433" t="s">
        <v>583</v>
      </c>
      <c r="AJ3" s="1534" t="s">
        <v>592</v>
      </c>
      <c r="AK3" s="1527" t="s">
        <v>593</v>
      </c>
    </row>
    <row r="4" spans="1:38" s="4" customFormat="1" ht="11.1" customHeight="1">
      <c r="A4" s="200"/>
      <c r="B4" s="201"/>
      <c r="C4" s="111"/>
      <c r="D4" s="101"/>
      <c r="E4" s="101"/>
      <c r="F4" s="101"/>
      <c r="G4" s="101"/>
      <c r="H4" s="202"/>
      <c r="I4" s="202"/>
      <c r="J4" s="202"/>
      <c r="K4" s="202"/>
      <c r="L4" s="446"/>
      <c r="M4" s="202"/>
      <c r="N4" s="202"/>
      <c r="O4" s="202"/>
      <c r="P4" s="202"/>
      <c r="Q4" s="446"/>
      <c r="R4" s="202"/>
      <c r="S4" s="202"/>
      <c r="T4" s="202"/>
      <c r="U4" s="202"/>
      <c r="V4" s="446"/>
      <c r="W4" s="163"/>
      <c r="X4" s="163"/>
      <c r="Y4" s="163"/>
      <c r="Z4" s="163"/>
      <c r="AA4" s="446"/>
      <c r="AB4" s="481"/>
      <c r="AC4" s="163"/>
      <c r="AD4" s="163"/>
      <c r="AE4" s="485"/>
      <c r="AF4" s="446"/>
      <c r="AG4" s="481"/>
      <c r="AH4" s="163"/>
      <c r="AI4" s="163"/>
      <c r="AJ4" s="485"/>
      <c r="AK4" s="485"/>
    </row>
    <row r="5" spans="1:38" s="4" customFormat="1" ht="11.1" customHeight="1">
      <c r="A5" s="164"/>
      <c r="B5" s="143" t="s">
        <v>145</v>
      </c>
      <c r="C5" s="393"/>
      <c r="D5" s="349" t="s">
        <v>197</v>
      </c>
      <c r="E5" s="350"/>
      <c r="F5" s="350"/>
      <c r="G5" s="350"/>
      <c r="H5" s="99"/>
      <c r="I5" s="99"/>
      <c r="J5" s="99"/>
      <c r="K5" s="99"/>
      <c r="L5" s="463"/>
      <c r="M5" s="99"/>
      <c r="N5" s="99"/>
      <c r="O5" s="99"/>
      <c r="P5" s="99"/>
      <c r="Q5" s="463"/>
      <c r="R5" s="99"/>
      <c r="S5" s="99"/>
      <c r="T5" s="223"/>
      <c r="U5" s="223"/>
      <c r="V5" s="460"/>
      <c r="W5" s="339"/>
      <c r="X5" s="339"/>
      <c r="Y5" s="339"/>
      <c r="Z5" s="339"/>
      <c r="AA5" s="460"/>
      <c r="AB5" s="482"/>
      <c r="AC5" s="339"/>
      <c r="AD5" s="339"/>
      <c r="AE5" s="486"/>
      <c r="AF5" s="460"/>
      <c r="AG5" s="482"/>
      <c r="AH5" s="339"/>
      <c r="AI5" s="339"/>
      <c r="AJ5" s="486"/>
      <c r="AK5" s="486" t="s">
        <v>577</v>
      </c>
    </row>
    <row r="6" spans="1:38" s="1" customFormat="1" ht="11.1" customHeight="1">
      <c r="A6" s="165"/>
      <c r="B6" s="144"/>
      <c r="C6" s="110"/>
      <c r="D6" s="895" t="s">
        <v>179</v>
      </c>
      <c r="E6" s="895"/>
      <c r="F6" s="895"/>
      <c r="G6" s="904"/>
      <c r="H6" s="631">
        <v>5523</v>
      </c>
      <c r="I6" s="631">
        <v>6261</v>
      </c>
      <c r="J6" s="631">
        <v>5145</v>
      </c>
      <c r="K6" s="631">
        <v>5033</v>
      </c>
      <c r="L6" s="668">
        <v>21962</v>
      </c>
      <c r="M6" s="631">
        <v>5617</v>
      </c>
      <c r="N6" s="631">
        <v>5545</v>
      </c>
      <c r="O6" s="631">
        <v>5758</v>
      </c>
      <c r="P6" s="631">
        <v>5204</v>
      </c>
      <c r="Q6" s="668">
        <v>22124</v>
      </c>
      <c r="R6" s="631">
        <v>5907</v>
      </c>
      <c r="S6" s="631">
        <v>6034</v>
      </c>
      <c r="T6" s="629">
        <v>5999</v>
      </c>
      <c r="U6" s="629">
        <v>4816</v>
      </c>
      <c r="V6" s="668">
        <v>22756</v>
      </c>
      <c r="W6" s="629">
        <v>6687</v>
      </c>
      <c r="X6" s="629">
        <v>6251</v>
      </c>
      <c r="Y6" s="629">
        <v>6553</v>
      </c>
      <c r="Z6" s="629">
        <v>5677</v>
      </c>
      <c r="AA6" s="668">
        <v>25168</v>
      </c>
      <c r="AB6" s="989">
        <v>6487</v>
      </c>
      <c r="AC6" s="630">
        <v>6597</v>
      </c>
      <c r="AD6" s="669">
        <v>6482</v>
      </c>
      <c r="AE6" s="1275">
        <v>5556</v>
      </c>
      <c r="AF6" s="670">
        <v>25122</v>
      </c>
      <c r="AG6" s="1379">
        <v>6168</v>
      </c>
      <c r="AH6" s="626">
        <v>6899</v>
      </c>
      <c r="AI6" s="630">
        <v>6509</v>
      </c>
      <c r="AJ6" s="1617">
        <v>6809</v>
      </c>
      <c r="AK6" s="1543">
        <v>26385</v>
      </c>
    </row>
    <row r="7" spans="1:38" s="1" customFormat="1" ht="11.1" customHeight="1">
      <c r="A7" s="203"/>
      <c r="B7" s="145" t="s">
        <v>147</v>
      </c>
      <c r="C7" s="110"/>
      <c r="D7" s="903" t="s">
        <v>180</v>
      </c>
      <c r="E7" s="990"/>
      <c r="F7" s="990"/>
      <c r="G7" s="990"/>
      <c r="H7" s="616">
        <v>4942</v>
      </c>
      <c r="I7" s="616">
        <v>5030</v>
      </c>
      <c r="J7" s="616">
        <v>5154</v>
      </c>
      <c r="K7" s="616">
        <v>5214</v>
      </c>
      <c r="L7" s="671">
        <v>20340</v>
      </c>
      <c r="M7" s="616">
        <v>5159</v>
      </c>
      <c r="N7" s="616">
        <v>5310</v>
      </c>
      <c r="O7" s="616">
        <v>5416</v>
      </c>
      <c r="P7" s="616">
        <v>5519</v>
      </c>
      <c r="Q7" s="671">
        <v>21404</v>
      </c>
      <c r="R7" s="616">
        <v>5553</v>
      </c>
      <c r="S7" s="616">
        <v>5786</v>
      </c>
      <c r="T7" s="616">
        <v>5800</v>
      </c>
      <c r="U7" s="616">
        <v>5667</v>
      </c>
      <c r="V7" s="671">
        <v>22806</v>
      </c>
      <c r="W7" s="624">
        <v>5820</v>
      </c>
      <c r="X7" s="618">
        <v>5869</v>
      </c>
      <c r="Y7" s="618">
        <v>5877</v>
      </c>
      <c r="Z7" s="618">
        <v>5869</v>
      </c>
      <c r="AA7" s="671">
        <v>23435</v>
      </c>
      <c r="AB7" s="991">
        <v>5579</v>
      </c>
      <c r="AC7" s="626">
        <v>5524</v>
      </c>
      <c r="AD7" s="626">
        <v>5478</v>
      </c>
      <c r="AE7" s="1276">
        <v>5287</v>
      </c>
      <c r="AF7" s="673">
        <v>21868</v>
      </c>
      <c r="AG7" s="1380">
        <v>5365</v>
      </c>
      <c r="AH7" s="626">
        <v>5376</v>
      </c>
      <c r="AI7" s="626">
        <v>5458</v>
      </c>
      <c r="AJ7" s="1544">
        <v>5646</v>
      </c>
      <c r="AK7" s="1544">
        <v>21845</v>
      </c>
      <c r="AL7" s="93"/>
    </row>
    <row r="8" spans="1:38" s="1" customFormat="1" ht="11.1" customHeight="1">
      <c r="A8" s="167"/>
      <c r="B8" s="146"/>
      <c r="C8" s="110"/>
      <c r="D8" s="903" t="s">
        <v>181</v>
      </c>
      <c r="E8" s="990"/>
      <c r="F8" s="990"/>
      <c r="G8" s="990"/>
      <c r="H8" s="616">
        <v>581</v>
      </c>
      <c r="I8" s="616">
        <v>1231</v>
      </c>
      <c r="J8" s="616">
        <v>-9</v>
      </c>
      <c r="K8" s="616">
        <v>-181</v>
      </c>
      <c r="L8" s="671">
        <v>1622</v>
      </c>
      <c r="M8" s="616">
        <v>458</v>
      </c>
      <c r="N8" s="616">
        <v>235</v>
      </c>
      <c r="O8" s="616">
        <v>342</v>
      </c>
      <c r="P8" s="616">
        <v>-315</v>
      </c>
      <c r="Q8" s="671">
        <v>720</v>
      </c>
      <c r="R8" s="616">
        <v>354</v>
      </c>
      <c r="S8" s="616">
        <v>248</v>
      </c>
      <c r="T8" s="616">
        <v>199</v>
      </c>
      <c r="U8" s="616">
        <v>-851</v>
      </c>
      <c r="V8" s="671">
        <v>-50</v>
      </c>
      <c r="W8" s="618">
        <v>867</v>
      </c>
      <c r="X8" s="618">
        <v>382</v>
      </c>
      <c r="Y8" s="618">
        <v>676</v>
      </c>
      <c r="Z8" s="618">
        <v>-192</v>
      </c>
      <c r="AA8" s="671">
        <v>1733</v>
      </c>
      <c r="AB8" s="992">
        <v>908</v>
      </c>
      <c r="AC8" s="619">
        <v>1073</v>
      </c>
      <c r="AD8" s="619">
        <v>1004</v>
      </c>
      <c r="AE8" s="1277">
        <v>269</v>
      </c>
      <c r="AF8" s="674">
        <v>3254</v>
      </c>
      <c r="AG8" s="1381">
        <v>803</v>
      </c>
      <c r="AH8" s="619">
        <v>1523</v>
      </c>
      <c r="AI8" s="619">
        <v>1051</v>
      </c>
      <c r="AJ8" s="1545">
        <v>1163</v>
      </c>
      <c r="AK8" s="1545">
        <v>4540</v>
      </c>
      <c r="AL8" s="93"/>
    </row>
    <row r="9" spans="1:38" s="1" customFormat="1" ht="11.1" customHeight="1">
      <c r="A9" s="169"/>
      <c r="B9" s="148" t="s">
        <v>182</v>
      </c>
      <c r="C9" s="110"/>
      <c r="D9" s="993"/>
      <c r="E9" s="804" t="s">
        <v>183</v>
      </c>
      <c r="F9" s="804"/>
      <c r="G9" s="804"/>
      <c r="H9" s="616">
        <v>468</v>
      </c>
      <c r="I9" s="616">
        <v>600</v>
      </c>
      <c r="J9" s="616">
        <v>463</v>
      </c>
      <c r="K9" s="616">
        <v>514</v>
      </c>
      <c r="L9" s="671">
        <v>2045</v>
      </c>
      <c r="M9" s="616">
        <v>450</v>
      </c>
      <c r="N9" s="616">
        <v>376</v>
      </c>
      <c r="O9" s="616">
        <v>503</v>
      </c>
      <c r="P9" s="616">
        <v>352</v>
      </c>
      <c r="Q9" s="671">
        <v>1681</v>
      </c>
      <c r="R9" s="616">
        <v>432</v>
      </c>
      <c r="S9" s="616">
        <v>442</v>
      </c>
      <c r="T9" s="616">
        <v>428</v>
      </c>
      <c r="U9" s="616">
        <v>295</v>
      </c>
      <c r="V9" s="671">
        <v>1597</v>
      </c>
      <c r="W9" s="618">
        <v>558</v>
      </c>
      <c r="X9" s="618">
        <v>545</v>
      </c>
      <c r="Y9" s="618">
        <v>575</v>
      </c>
      <c r="Z9" s="618">
        <v>362</v>
      </c>
      <c r="AA9" s="671">
        <v>2040</v>
      </c>
      <c r="AB9" s="992">
        <v>539</v>
      </c>
      <c r="AC9" s="619">
        <v>710</v>
      </c>
      <c r="AD9" s="619">
        <v>716</v>
      </c>
      <c r="AE9" s="1277">
        <v>499</v>
      </c>
      <c r="AF9" s="674">
        <v>2464</v>
      </c>
      <c r="AG9" s="1381">
        <v>686</v>
      </c>
      <c r="AH9" s="619">
        <v>1280</v>
      </c>
      <c r="AI9" s="619">
        <v>862</v>
      </c>
      <c r="AJ9" s="1545">
        <v>809</v>
      </c>
      <c r="AK9" s="1545">
        <v>3637</v>
      </c>
      <c r="AL9" s="93"/>
    </row>
    <row r="10" spans="1:38" s="1" customFormat="1" ht="11.1" customHeight="1">
      <c r="A10" s="168"/>
      <c r="B10" s="147" t="s">
        <v>184</v>
      </c>
      <c r="C10" s="110"/>
      <c r="D10" s="993"/>
      <c r="E10" s="804" t="s">
        <v>185</v>
      </c>
      <c r="F10" s="804"/>
      <c r="G10" s="804"/>
      <c r="H10" s="616">
        <v>113</v>
      </c>
      <c r="I10" s="616">
        <v>631</v>
      </c>
      <c r="J10" s="616">
        <v>-472</v>
      </c>
      <c r="K10" s="616">
        <v>-695</v>
      </c>
      <c r="L10" s="671">
        <v>-423</v>
      </c>
      <c r="M10" s="616">
        <v>8</v>
      </c>
      <c r="N10" s="616">
        <v>-141</v>
      </c>
      <c r="O10" s="616">
        <v>-161</v>
      </c>
      <c r="P10" s="616">
        <v>-667</v>
      </c>
      <c r="Q10" s="671">
        <v>-961</v>
      </c>
      <c r="R10" s="616">
        <v>-78</v>
      </c>
      <c r="S10" s="616">
        <v>-194</v>
      </c>
      <c r="T10" s="616">
        <v>-229</v>
      </c>
      <c r="U10" s="616">
        <v>-1146</v>
      </c>
      <c r="V10" s="671">
        <v>-1647</v>
      </c>
      <c r="W10" s="618">
        <v>309</v>
      </c>
      <c r="X10" s="618">
        <v>-163</v>
      </c>
      <c r="Y10" s="618">
        <v>101</v>
      </c>
      <c r="Z10" s="618">
        <v>-554</v>
      </c>
      <c r="AA10" s="671">
        <v>-307</v>
      </c>
      <c r="AB10" s="994">
        <v>369</v>
      </c>
      <c r="AC10" s="621">
        <v>363</v>
      </c>
      <c r="AD10" s="621">
        <v>288</v>
      </c>
      <c r="AE10" s="1278">
        <v>-230</v>
      </c>
      <c r="AF10" s="1279">
        <v>790</v>
      </c>
      <c r="AG10" s="1382">
        <v>117</v>
      </c>
      <c r="AH10" s="619">
        <v>243</v>
      </c>
      <c r="AI10" s="621">
        <v>189</v>
      </c>
      <c r="AJ10" s="1546">
        <v>354</v>
      </c>
      <c r="AK10" s="1546">
        <v>903</v>
      </c>
      <c r="AL10" s="93"/>
    </row>
    <row r="11" spans="1:38" s="1" customFormat="1" ht="11.1" customHeight="1">
      <c r="A11" s="169"/>
      <c r="B11" s="148" t="s">
        <v>152</v>
      </c>
      <c r="C11" s="110"/>
      <c r="D11" s="995" t="s">
        <v>186</v>
      </c>
      <c r="E11" s="995"/>
      <c r="F11" s="995"/>
      <c r="G11" s="996"/>
      <c r="H11" s="631">
        <v>2438</v>
      </c>
      <c r="I11" s="631">
        <v>2582</v>
      </c>
      <c r="J11" s="631">
        <v>2639</v>
      </c>
      <c r="K11" s="631">
        <v>3377</v>
      </c>
      <c r="L11" s="668">
        <v>11036</v>
      </c>
      <c r="M11" s="631">
        <v>2524</v>
      </c>
      <c r="N11" s="631">
        <v>2664</v>
      </c>
      <c r="O11" s="631">
        <v>2585</v>
      </c>
      <c r="P11" s="631">
        <v>3449</v>
      </c>
      <c r="Q11" s="668">
        <v>11222</v>
      </c>
      <c r="R11" s="631">
        <v>2535</v>
      </c>
      <c r="S11" s="631">
        <v>2619</v>
      </c>
      <c r="T11" s="629">
        <v>2545</v>
      </c>
      <c r="U11" s="629">
        <v>3678</v>
      </c>
      <c r="V11" s="668">
        <v>11377</v>
      </c>
      <c r="W11" s="629">
        <v>2804</v>
      </c>
      <c r="X11" s="629">
        <v>2937</v>
      </c>
      <c r="Y11" s="629">
        <v>2813</v>
      </c>
      <c r="Z11" s="629">
        <v>4093</v>
      </c>
      <c r="AA11" s="668">
        <v>12647</v>
      </c>
      <c r="AB11" s="989">
        <v>3081</v>
      </c>
      <c r="AC11" s="630">
        <v>3197</v>
      </c>
      <c r="AD11" s="669">
        <v>3094</v>
      </c>
      <c r="AE11" s="1275">
        <v>3361</v>
      </c>
      <c r="AF11" s="670">
        <v>12733</v>
      </c>
      <c r="AG11" s="1379">
        <v>3276</v>
      </c>
      <c r="AH11" s="626">
        <v>3557</v>
      </c>
      <c r="AI11" s="630">
        <v>3180</v>
      </c>
      <c r="AJ11" s="1617">
        <v>4354</v>
      </c>
      <c r="AK11" s="1543">
        <v>14367</v>
      </c>
      <c r="AL11" s="93"/>
    </row>
    <row r="12" spans="1:38" s="1" customFormat="1" ht="11.1" customHeight="1">
      <c r="A12" s="165"/>
      <c r="B12" s="148" t="s">
        <v>153</v>
      </c>
      <c r="C12" s="110"/>
      <c r="D12" s="903" t="s">
        <v>187</v>
      </c>
      <c r="E12" s="903"/>
      <c r="F12" s="903"/>
      <c r="G12" s="903"/>
      <c r="H12" s="618">
        <v>708</v>
      </c>
      <c r="I12" s="618">
        <v>1631</v>
      </c>
      <c r="J12" s="618">
        <v>408</v>
      </c>
      <c r="K12" s="618">
        <v>1217</v>
      </c>
      <c r="L12" s="668">
        <v>3964</v>
      </c>
      <c r="M12" s="618">
        <v>936</v>
      </c>
      <c r="N12" s="618">
        <v>829</v>
      </c>
      <c r="O12" s="618">
        <v>1148</v>
      </c>
      <c r="P12" s="618">
        <v>866</v>
      </c>
      <c r="Q12" s="668">
        <v>3779</v>
      </c>
      <c r="R12" s="618">
        <v>1081</v>
      </c>
      <c r="S12" s="618">
        <v>1189</v>
      </c>
      <c r="T12" s="618">
        <v>1263</v>
      </c>
      <c r="U12" s="618">
        <v>1903</v>
      </c>
      <c r="V12" s="671">
        <v>5436</v>
      </c>
      <c r="W12" s="629">
        <v>1043</v>
      </c>
      <c r="X12" s="629">
        <v>1099</v>
      </c>
      <c r="Y12" s="629">
        <v>1054</v>
      </c>
      <c r="Z12" s="629">
        <v>1826</v>
      </c>
      <c r="AA12" s="668">
        <v>5022</v>
      </c>
      <c r="AB12" s="989">
        <v>928</v>
      </c>
      <c r="AC12" s="630">
        <v>931</v>
      </c>
      <c r="AD12" s="669">
        <v>947</v>
      </c>
      <c r="AE12" s="1275">
        <v>1514</v>
      </c>
      <c r="AF12" s="670">
        <v>4320</v>
      </c>
      <c r="AG12" s="1379">
        <v>832</v>
      </c>
      <c r="AH12" s="626">
        <v>989</v>
      </c>
      <c r="AI12" s="630">
        <v>1415</v>
      </c>
      <c r="AJ12" s="1617">
        <v>1300</v>
      </c>
      <c r="AK12" s="1543">
        <v>4536</v>
      </c>
      <c r="AL12" s="93"/>
    </row>
    <row r="13" spans="1:38" s="1" customFormat="1" ht="11.1" customHeight="1">
      <c r="A13" s="165"/>
      <c r="B13" s="401" t="s">
        <v>154</v>
      </c>
      <c r="C13" s="110"/>
      <c r="D13" s="895" t="s">
        <v>188</v>
      </c>
      <c r="E13" s="895"/>
      <c r="F13" s="895"/>
      <c r="G13" s="904"/>
      <c r="H13" s="631">
        <v>2377</v>
      </c>
      <c r="I13" s="631">
        <v>2048</v>
      </c>
      <c r="J13" s="631">
        <v>2098</v>
      </c>
      <c r="K13" s="631">
        <v>439</v>
      </c>
      <c r="L13" s="668">
        <v>6962</v>
      </c>
      <c r="M13" s="631">
        <v>2157</v>
      </c>
      <c r="N13" s="631">
        <v>2052</v>
      </c>
      <c r="O13" s="631">
        <v>2025</v>
      </c>
      <c r="P13" s="631">
        <v>889</v>
      </c>
      <c r="Q13" s="668">
        <v>7123</v>
      </c>
      <c r="R13" s="631">
        <v>2291</v>
      </c>
      <c r="S13" s="631">
        <v>2226</v>
      </c>
      <c r="T13" s="629">
        <v>2191</v>
      </c>
      <c r="U13" s="629">
        <v>-765</v>
      </c>
      <c r="V13" s="668">
        <v>5943</v>
      </c>
      <c r="W13" s="629">
        <v>2840</v>
      </c>
      <c r="X13" s="629">
        <v>2215</v>
      </c>
      <c r="Y13" s="629">
        <v>2686</v>
      </c>
      <c r="Z13" s="629">
        <v>-242</v>
      </c>
      <c r="AA13" s="668">
        <v>7499</v>
      </c>
      <c r="AB13" s="989">
        <v>2478</v>
      </c>
      <c r="AC13" s="630">
        <v>2469</v>
      </c>
      <c r="AD13" s="669">
        <v>2441</v>
      </c>
      <c r="AE13" s="1275">
        <v>681</v>
      </c>
      <c r="AF13" s="670">
        <v>8069</v>
      </c>
      <c r="AG13" s="1379">
        <v>2060</v>
      </c>
      <c r="AH13" s="669">
        <v>2353</v>
      </c>
      <c r="AI13" s="630">
        <v>1914</v>
      </c>
      <c r="AJ13" s="1617">
        <v>1155</v>
      </c>
      <c r="AK13" s="1543">
        <v>7482</v>
      </c>
      <c r="AL13" s="93"/>
    </row>
    <row r="14" spans="1:38" s="1" customFormat="1" ht="11.1" customHeight="1">
      <c r="A14" s="165"/>
      <c r="B14" s="148" t="s">
        <v>156</v>
      </c>
      <c r="C14" s="110"/>
      <c r="D14" s="898" t="s">
        <v>189</v>
      </c>
      <c r="E14" s="898"/>
      <c r="F14" s="898"/>
      <c r="G14" s="898"/>
      <c r="H14" s="616">
        <v>161</v>
      </c>
      <c r="I14" s="616">
        <v>-19</v>
      </c>
      <c r="J14" s="616">
        <v>-38</v>
      </c>
      <c r="K14" s="616">
        <v>-65</v>
      </c>
      <c r="L14" s="671">
        <v>39</v>
      </c>
      <c r="M14" s="616">
        <v>-2</v>
      </c>
      <c r="N14" s="616">
        <v>-4</v>
      </c>
      <c r="O14" s="616">
        <v>-38</v>
      </c>
      <c r="P14" s="616">
        <v>-195</v>
      </c>
      <c r="Q14" s="671">
        <v>-239</v>
      </c>
      <c r="R14" s="616">
        <v>-37</v>
      </c>
      <c r="S14" s="616">
        <v>-33</v>
      </c>
      <c r="T14" s="616">
        <v>-50</v>
      </c>
      <c r="U14" s="616">
        <v>-246</v>
      </c>
      <c r="V14" s="671">
        <v>-366</v>
      </c>
      <c r="W14" s="624">
        <v>-26</v>
      </c>
      <c r="X14" s="618">
        <v>-52</v>
      </c>
      <c r="Y14" s="618">
        <v>-4</v>
      </c>
      <c r="Z14" s="618">
        <v>-231</v>
      </c>
      <c r="AA14" s="671">
        <v>-313</v>
      </c>
      <c r="AB14" s="991">
        <v>8</v>
      </c>
      <c r="AC14" s="626">
        <v>-18</v>
      </c>
      <c r="AD14" s="626">
        <v>-2</v>
      </c>
      <c r="AE14" s="1276">
        <v>-123</v>
      </c>
      <c r="AF14" s="673">
        <v>-135</v>
      </c>
      <c r="AG14" s="1380">
        <v>-110</v>
      </c>
      <c r="AH14" s="619">
        <v>81</v>
      </c>
      <c r="AI14" s="626">
        <v>-5</v>
      </c>
      <c r="AJ14" s="1544">
        <v>-104</v>
      </c>
      <c r="AK14" s="1544">
        <v>-138</v>
      </c>
      <c r="AL14" s="93"/>
    </row>
    <row r="15" spans="1:38" s="1" customFormat="1" ht="11.1" customHeight="1">
      <c r="A15" s="165"/>
      <c r="B15" s="148" t="s">
        <v>158</v>
      </c>
      <c r="C15" s="110"/>
      <c r="D15" s="898" t="s">
        <v>190</v>
      </c>
      <c r="E15" s="898"/>
      <c r="F15" s="898"/>
      <c r="G15" s="898"/>
      <c r="H15" s="616">
        <v>2538</v>
      </c>
      <c r="I15" s="616">
        <v>2029</v>
      </c>
      <c r="J15" s="616">
        <v>2060</v>
      </c>
      <c r="K15" s="616">
        <v>374</v>
      </c>
      <c r="L15" s="671">
        <v>7001</v>
      </c>
      <c r="M15" s="616">
        <v>2155</v>
      </c>
      <c r="N15" s="616">
        <v>2048</v>
      </c>
      <c r="O15" s="616">
        <v>1987</v>
      </c>
      <c r="P15" s="616">
        <v>694</v>
      </c>
      <c r="Q15" s="671">
        <v>6884</v>
      </c>
      <c r="R15" s="616">
        <v>2254</v>
      </c>
      <c r="S15" s="616">
        <v>2193</v>
      </c>
      <c r="T15" s="616">
        <v>2141</v>
      </c>
      <c r="U15" s="616">
        <v>-1011</v>
      </c>
      <c r="V15" s="671">
        <v>5577</v>
      </c>
      <c r="W15" s="618">
        <v>2814</v>
      </c>
      <c r="X15" s="618">
        <v>2163</v>
      </c>
      <c r="Y15" s="618">
        <v>2682</v>
      </c>
      <c r="Z15" s="618">
        <v>-473</v>
      </c>
      <c r="AA15" s="671">
        <v>7186</v>
      </c>
      <c r="AB15" s="992">
        <v>2486</v>
      </c>
      <c r="AC15" s="619">
        <v>2451</v>
      </c>
      <c r="AD15" s="619">
        <v>2439</v>
      </c>
      <c r="AE15" s="1277">
        <v>558</v>
      </c>
      <c r="AF15" s="674">
        <v>7934</v>
      </c>
      <c r="AG15" s="1381">
        <v>1950</v>
      </c>
      <c r="AH15" s="619">
        <v>2434</v>
      </c>
      <c r="AI15" s="619">
        <v>1909</v>
      </c>
      <c r="AJ15" s="1545">
        <v>1051</v>
      </c>
      <c r="AK15" s="1545">
        <v>7344</v>
      </c>
      <c r="AL15" s="93"/>
    </row>
    <row r="16" spans="1:38" s="1" customFormat="1" ht="11.1" customHeight="1">
      <c r="A16" s="169"/>
      <c r="B16" s="148" t="s">
        <v>160</v>
      </c>
      <c r="C16" s="110"/>
      <c r="D16" s="898" t="s">
        <v>191</v>
      </c>
      <c r="E16" s="898"/>
      <c r="F16" s="898"/>
      <c r="G16" s="898"/>
      <c r="H16" s="616">
        <v>604</v>
      </c>
      <c r="I16" s="616">
        <v>399</v>
      </c>
      <c r="J16" s="616">
        <v>539</v>
      </c>
      <c r="K16" s="616">
        <v>154</v>
      </c>
      <c r="L16" s="671">
        <v>1696</v>
      </c>
      <c r="M16" s="616">
        <v>524</v>
      </c>
      <c r="N16" s="616">
        <v>482</v>
      </c>
      <c r="O16" s="616">
        <v>489</v>
      </c>
      <c r="P16" s="616">
        <v>208</v>
      </c>
      <c r="Q16" s="671">
        <v>1703</v>
      </c>
      <c r="R16" s="616">
        <v>529</v>
      </c>
      <c r="S16" s="616">
        <v>526</v>
      </c>
      <c r="T16" s="616">
        <v>528</v>
      </c>
      <c r="U16" s="616">
        <v>-256</v>
      </c>
      <c r="V16" s="671">
        <v>1327</v>
      </c>
      <c r="W16" s="620">
        <v>665</v>
      </c>
      <c r="X16" s="618">
        <v>576</v>
      </c>
      <c r="Y16" s="618">
        <v>766</v>
      </c>
      <c r="Z16" s="618">
        <v>-202</v>
      </c>
      <c r="AA16" s="671">
        <v>1805</v>
      </c>
      <c r="AB16" s="994">
        <v>616</v>
      </c>
      <c r="AC16" s="621">
        <v>605</v>
      </c>
      <c r="AD16" s="621">
        <v>551</v>
      </c>
      <c r="AE16" s="1278">
        <v>173</v>
      </c>
      <c r="AF16" s="1279">
        <v>1945</v>
      </c>
      <c r="AG16" s="1382">
        <v>465</v>
      </c>
      <c r="AH16" s="621">
        <v>594</v>
      </c>
      <c r="AI16" s="621">
        <v>436</v>
      </c>
      <c r="AJ16" s="1546">
        <v>224</v>
      </c>
      <c r="AK16" s="1546">
        <v>1719</v>
      </c>
      <c r="AL16" s="93"/>
    </row>
    <row r="17" spans="1:39" s="1" customFormat="1" ht="11.1" customHeight="1">
      <c r="A17" s="165"/>
      <c r="B17" s="148" t="s">
        <v>162</v>
      </c>
      <c r="C17" s="110"/>
      <c r="D17" s="997" t="s">
        <v>192</v>
      </c>
      <c r="E17" s="997"/>
      <c r="F17" s="997"/>
      <c r="G17" s="904"/>
      <c r="H17" s="998">
        <v>1934</v>
      </c>
      <c r="I17" s="998">
        <v>1630</v>
      </c>
      <c r="J17" s="998">
        <v>1521</v>
      </c>
      <c r="K17" s="998">
        <v>220</v>
      </c>
      <c r="L17" s="668">
        <v>5305</v>
      </c>
      <c r="M17" s="998">
        <v>1631</v>
      </c>
      <c r="N17" s="998">
        <v>1566</v>
      </c>
      <c r="O17" s="998">
        <v>1498</v>
      </c>
      <c r="P17" s="998">
        <v>486</v>
      </c>
      <c r="Q17" s="668">
        <v>5181</v>
      </c>
      <c r="R17" s="998">
        <v>1725</v>
      </c>
      <c r="S17" s="998">
        <v>1667</v>
      </c>
      <c r="T17" s="629">
        <v>1613</v>
      </c>
      <c r="U17" s="629">
        <v>-755</v>
      </c>
      <c r="V17" s="668">
        <v>4250</v>
      </c>
      <c r="W17" s="629">
        <v>2149</v>
      </c>
      <c r="X17" s="629">
        <v>1587</v>
      </c>
      <c r="Y17" s="629">
        <v>1916</v>
      </c>
      <c r="Z17" s="629">
        <v>-271</v>
      </c>
      <c r="AA17" s="668">
        <v>5381</v>
      </c>
      <c r="AB17" s="989">
        <v>1870</v>
      </c>
      <c r="AC17" s="630">
        <v>1846</v>
      </c>
      <c r="AD17" s="669">
        <v>1888</v>
      </c>
      <c r="AE17" s="1275">
        <v>385</v>
      </c>
      <c r="AF17" s="670">
        <v>5989</v>
      </c>
      <c r="AG17" s="1379">
        <v>1485</v>
      </c>
      <c r="AH17" s="621">
        <v>1840</v>
      </c>
      <c r="AI17" s="630">
        <v>1473</v>
      </c>
      <c r="AJ17" s="1617">
        <v>827</v>
      </c>
      <c r="AK17" s="1543">
        <v>5625</v>
      </c>
      <c r="AL17" s="93"/>
    </row>
    <row r="18" spans="1:39" s="1" customFormat="1" ht="11.1" customHeight="1">
      <c r="A18" s="165"/>
      <c r="B18" s="148" t="s">
        <v>164</v>
      </c>
      <c r="C18" s="110"/>
      <c r="D18" s="999" t="s">
        <v>193</v>
      </c>
      <c r="E18" s="999"/>
      <c r="F18" s="999"/>
      <c r="G18" s="999"/>
      <c r="H18" s="620">
        <v>394</v>
      </c>
      <c r="I18" s="620">
        <v>-24</v>
      </c>
      <c r="J18" s="620">
        <v>40</v>
      </c>
      <c r="K18" s="620">
        <v>40</v>
      </c>
      <c r="L18" s="1000">
        <v>450</v>
      </c>
      <c r="M18" s="620">
        <v>41</v>
      </c>
      <c r="N18" s="620">
        <v>42</v>
      </c>
      <c r="O18" s="620">
        <v>41</v>
      </c>
      <c r="P18" s="620">
        <v>41</v>
      </c>
      <c r="Q18" s="668">
        <v>165</v>
      </c>
      <c r="R18" s="620">
        <v>42</v>
      </c>
      <c r="S18" s="620">
        <v>43</v>
      </c>
      <c r="T18" s="620">
        <v>57</v>
      </c>
      <c r="U18" s="620">
        <v>77</v>
      </c>
      <c r="V18" s="1000">
        <v>219</v>
      </c>
      <c r="W18" s="629">
        <v>76</v>
      </c>
      <c r="X18" s="629">
        <v>84</v>
      </c>
      <c r="Y18" s="629">
        <v>99</v>
      </c>
      <c r="Z18" s="629">
        <v>101</v>
      </c>
      <c r="AA18" s="668">
        <v>360</v>
      </c>
      <c r="AB18" s="989">
        <v>99</v>
      </c>
      <c r="AC18" s="630">
        <v>105</v>
      </c>
      <c r="AD18" s="669">
        <v>108</v>
      </c>
      <c r="AE18" s="1275">
        <v>55</v>
      </c>
      <c r="AF18" s="670">
        <v>367</v>
      </c>
      <c r="AG18" s="1379">
        <v>108</v>
      </c>
      <c r="AH18" s="621">
        <v>108</v>
      </c>
      <c r="AI18" s="630">
        <v>108</v>
      </c>
      <c r="AJ18" s="1617">
        <v>108</v>
      </c>
      <c r="AK18" s="1543">
        <v>432</v>
      </c>
      <c r="AL18" s="93"/>
    </row>
    <row r="19" spans="1:39" s="1" customFormat="1" ht="11.1" customHeight="1">
      <c r="A19" s="165"/>
      <c r="B19" s="148" t="s">
        <v>165</v>
      </c>
      <c r="C19" s="110"/>
      <c r="D19" s="997" t="s">
        <v>194</v>
      </c>
      <c r="E19" s="997"/>
      <c r="F19" s="997"/>
      <c r="G19" s="904"/>
      <c r="H19" s="998">
        <v>1540</v>
      </c>
      <c r="I19" s="998">
        <v>1654</v>
      </c>
      <c r="J19" s="998">
        <v>1481</v>
      </c>
      <c r="K19" s="998">
        <v>180</v>
      </c>
      <c r="L19" s="668">
        <v>4855</v>
      </c>
      <c r="M19" s="998">
        <v>1590</v>
      </c>
      <c r="N19" s="998">
        <v>1524</v>
      </c>
      <c r="O19" s="998">
        <v>1457</v>
      </c>
      <c r="P19" s="998">
        <v>445</v>
      </c>
      <c r="Q19" s="668">
        <v>5016</v>
      </c>
      <c r="R19" s="998">
        <v>1683</v>
      </c>
      <c r="S19" s="998">
        <v>1624</v>
      </c>
      <c r="T19" s="998">
        <v>1556</v>
      </c>
      <c r="U19" s="629">
        <v>-832</v>
      </c>
      <c r="V19" s="668">
        <v>4031</v>
      </c>
      <c r="W19" s="629">
        <v>2073</v>
      </c>
      <c r="X19" s="629">
        <v>1503</v>
      </c>
      <c r="Y19" s="629">
        <v>1817</v>
      </c>
      <c r="Z19" s="629">
        <v>-372</v>
      </c>
      <c r="AA19" s="668">
        <v>5021</v>
      </c>
      <c r="AB19" s="989">
        <v>1771</v>
      </c>
      <c r="AC19" s="630">
        <v>1741</v>
      </c>
      <c r="AD19" s="669">
        <v>1780</v>
      </c>
      <c r="AE19" s="1275">
        <v>330</v>
      </c>
      <c r="AF19" s="670">
        <v>5622</v>
      </c>
      <c r="AG19" s="1379">
        <v>1377</v>
      </c>
      <c r="AH19" s="621">
        <v>1732</v>
      </c>
      <c r="AI19" s="630">
        <v>1365</v>
      </c>
      <c r="AJ19" s="1617">
        <v>719</v>
      </c>
      <c r="AK19" s="1543">
        <v>5193</v>
      </c>
      <c r="AL19" s="93"/>
    </row>
    <row r="20" spans="1:39" s="1" customFormat="1" ht="11.1" customHeight="1">
      <c r="A20" s="165"/>
      <c r="B20" s="148" t="s">
        <v>166</v>
      </c>
      <c r="C20" s="110"/>
      <c r="D20" s="610"/>
      <c r="E20" s="610"/>
      <c r="F20" s="610"/>
      <c r="G20" s="610"/>
      <c r="H20" s="526"/>
      <c r="I20" s="526"/>
      <c r="J20" s="526"/>
      <c r="K20" s="526"/>
      <c r="L20" s="527"/>
      <c r="M20" s="526"/>
      <c r="N20" s="526"/>
      <c r="O20" s="526"/>
      <c r="P20" s="526"/>
      <c r="Q20" s="527"/>
      <c r="R20" s="526"/>
      <c r="S20" s="526"/>
      <c r="T20" s="526"/>
      <c r="U20" s="526"/>
      <c r="V20" s="527"/>
      <c r="W20" s="526"/>
      <c r="X20" s="526"/>
      <c r="Y20" s="526"/>
      <c r="Z20" s="526"/>
      <c r="AA20" s="527"/>
      <c r="AB20" s="528"/>
      <c r="AC20" s="540"/>
      <c r="AD20" s="540"/>
      <c r="AE20" s="529"/>
      <c r="AF20" s="530"/>
      <c r="AG20" s="1383"/>
      <c r="AH20" s="1450"/>
      <c r="AI20" s="1618"/>
      <c r="AJ20" s="1505"/>
      <c r="AK20" s="1505"/>
    </row>
    <row r="21" spans="1:39" s="1" customFormat="1" ht="11.1" customHeight="1">
      <c r="A21" s="165"/>
      <c r="B21" s="148" t="s">
        <v>167</v>
      </c>
      <c r="C21" s="394"/>
      <c r="D21" s="523" t="s">
        <v>196</v>
      </c>
      <c r="E21" s="517"/>
      <c r="F21" s="517"/>
      <c r="G21" s="517"/>
      <c r="H21" s="524"/>
      <c r="I21" s="524"/>
      <c r="J21" s="524"/>
      <c r="K21" s="524"/>
      <c r="L21" s="525"/>
      <c r="M21" s="524"/>
      <c r="N21" s="524"/>
      <c r="O21" s="524"/>
      <c r="P21" s="524"/>
      <c r="Q21" s="525"/>
      <c r="R21" s="524"/>
      <c r="S21" s="524"/>
      <c r="T21" s="518"/>
      <c r="U21" s="518"/>
      <c r="V21" s="519"/>
      <c r="W21" s="520"/>
      <c r="X21" s="520"/>
      <c r="Y21" s="520"/>
      <c r="Z21" s="520"/>
      <c r="AA21" s="519"/>
      <c r="AB21" s="531"/>
      <c r="AC21" s="521"/>
      <c r="AD21" s="521"/>
      <c r="AE21" s="532"/>
      <c r="AF21" s="522"/>
      <c r="AG21" s="1384"/>
      <c r="AH21" s="1451"/>
      <c r="AI21" s="521"/>
      <c r="AJ21" s="532"/>
      <c r="AK21" s="532" t="s">
        <v>577</v>
      </c>
    </row>
    <row r="22" spans="1:39" s="1" customFormat="1" ht="11.1" customHeight="1">
      <c r="A22" s="165"/>
      <c r="B22" s="1623" t="s">
        <v>609</v>
      </c>
      <c r="C22" s="110"/>
      <c r="D22" s="895" t="s">
        <v>179</v>
      </c>
      <c r="E22" s="895"/>
      <c r="F22" s="896"/>
      <c r="G22" s="897"/>
      <c r="H22" s="1001">
        <v>3059</v>
      </c>
      <c r="I22" s="1001">
        <v>3076</v>
      </c>
      <c r="J22" s="1001">
        <v>2764</v>
      </c>
      <c r="K22" s="1001">
        <v>2967</v>
      </c>
      <c r="L22" s="831">
        <v>11866</v>
      </c>
      <c r="M22" s="631">
        <v>3007</v>
      </c>
      <c r="N22" s="631">
        <v>2981</v>
      </c>
      <c r="O22" s="631">
        <v>3149</v>
      </c>
      <c r="P22" s="631">
        <v>2777</v>
      </c>
      <c r="Q22" s="668">
        <v>11914</v>
      </c>
      <c r="R22" s="631">
        <v>3091</v>
      </c>
      <c r="S22" s="629">
        <v>3272</v>
      </c>
      <c r="T22" s="629">
        <v>3128</v>
      </c>
      <c r="U22" s="629">
        <v>2203</v>
      </c>
      <c r="V22" s="668">
        <v>11694</v>
      </c>
      <c r="W22" s="629">
        <v>3513</v>
      </c>
      <c r="X22" s="629">
        <v>3283</v>
      </c>
      <c r="Y22" s="629">
        <v>3262</v>
      </c>
      <c r="Z22" s="629">
        <v>2650</v>
      </c>
      <c r="AA22" s="668">
        <v>12708</v>
      </c>
      <c r="AB22" s="989">
        <v>3244</v>
      </c>
      <c r="AC22" s="630">
        <v>3223</v>
      </c>
      <c r="AD22" s="669">
        <v>3336</v>
      </c>
      <c r="AE22" s="1275">
        <v>2760</v>
      </c>
      <c r="AF22" s="670">
        <v>12563</v>
      </c>
      <c r="AG22" s="1379">
        <v>3075</v>
      </c>
      <c r="AH22" s="1106">
        <v>3395</v>
      </c>
      <c r="AI22" s="630">
        <v>3014</v>
      </c>
      <c r="AJ22" s="1617">
        <v>3221</v>
      </c>
      <c r="AK22" s="1543">
        <v>12705</v>
      </c>
      <c r="AL22" s="487"/>
      <c r="AM22" s="93"/>
    </row>
    <row r="23" spans="1:39" s="1" customFormat="1" ht="11.1" customHeight="1">
      <c r="A23" s="165"/>
      <c r="B23" s="148" t="s">
        <v>168</v>
      </c>
      <c r="C23" s="110"/>
      <c r="D23" s="903" t="s">
        <v>180</v>
      </c>
      <c r="E23" s="990"/>
      <c r="F23" s="911"/>
      <c r="G23" s="911"/>
      <c r="H23" s="726">
        <v>2680</v>
      </c>
      <c r="I23" s="726">
        <v>2716</v>
      </c>
      <c r="J23" s="726">
        <v>2780</v>
      </c>
      <c r="K23" s="726">
        <v>2781</v>
      </c>
      <c r="L23" s="823">
        <v>10957</v>
      </c>
      <c r="M23" s="616">
        <v>2811</v>
      </c>
      <c r="N23" s="616">
        <v>2873</v>
      </c>
      <c r="O23" s="616">
        <v>2918</v>
      </c>
      <c r="P23" s="616">
        <v>2921</v>
      </c>
      <c r="Q23" s="671">
        <v>11523</v>
      </c>
      <c r="R23" s="616">
        <v>2946</v>
      </c>
      <c r="S23" s="616">
        <v>3097</v>
      </c>
      <c r="T23" s="616">
        <v>3076</v>
      </c>
      <c r="U23" s="616">
        <v>2901</v>
      </c>
      <c r="V23" s="671">
        <v>12020</v>
      </c>
      <c r="W23" s="624">
        <v>3036</v>
      </c>
      <c r="X23" s="618">
        <v>3095</v>
      </c>
      <c r="Y23" s="618">
        <v>3068</v>
      </c>
      <c r="Z23" s="618">
        <v>3043</v>
      </c>
      <c r="AA23" s="671">
        <v>12242</v>
      </c>
      <c r="AB23" s="991">
        <v>2895</v>
      </c>
      <c r="AC23" s="626">
        <v>2892</v>
      </c>
      <c r="AD23" s="626">
        <v>2877</v>
      </c>
      <c r="AE23" s="1276">
        <v>2866</v>
      </c>
      <c r="AF23" s="673">
        <v>11530</v>
      </c>
      <c r="AG23" s="1380">
        <v>2800</v>
      </c>
      <c r="AH23" s="1101">
        <v>2764</v>
      </c>
      <c r="AI23" s="626">
        <v>2744</v>
      </c>
      <c r="AJ23" s="1544">
        <v>2885</v>
      </c>
      <c r="AK23" s="1544">
        <v>11193</v>
      </c>
      <c r="AL23" s="487"/>
      <c r="AM23" s="93"/>
    </row>
    <row r="24" spans="1:39" s="1" customFormat="1" ht="11.1" customHeight="1">
      <c r="A24" s="173"/>
      <c r="B24" s="148" t="s">
        <v>170</v>
      </c>
      <c r="C24" s="110"/>
      <c r="D24" s="903" t="s">
        <v>181</v>
      </c>
      <c r="E24" s="990"/>
      <c r="F24" s="911"/>
      <c r="G24" s="911"/>
      <c r="H24" s="726">
        <v>379</v>
      </c>
      <c r="I24" s="726">
        <v>360</v>
      </c>
      <c r="J24" s="726">
        <v>-16</v>
      </c>
      <c r="K24" s="726">
        <v>186</v>
      </c>
      <c r="L24" s="823">
        <v>909</v>
      </c>
      <c r="M24" s="616">
        <v>196</v>
      </c>
      <c r="N24" s="616">
        <v>108</v>
      </c>
      <c r="O24" s="616">
        <v>231</v>
      </c>
      <c r="P24" s="616">
        <v>-144</v>
      </c>
      <c r="Q24" s="671">
        <v>391</v>
      </c>
      <c r="R24" s="616">
        <v>145</v>
      </c>
      <c r="S24" s="616">
        <v>175</v>
      </c>
      <c r="T24" s="616">
        <v>52</v>
      </c>
      <c r="U24" s="616">
        <v>-698</v>
      </c>
      <c r="V24" s="671">
        <v>-326</v>
      </c>
      <c r="W24" s="618">
        <v>477</v>
      </c>
      <c r="X24" s="618">
        <v>188</v>
      </c>
      <c r="Y24" s="618">
        <v>194</v>
      </c>
      <c r="Z24" s="618">
        <v>-393</v>
      </c>
      <c r="AA24" s="671">
        <v>466</v>
      </c>
      <c r="AB24" s="992">
        <v>349</v>
      </c>
      <c r="AC24" s="619">
        <v>331</v>
      </c>
      <c r="AD24" s="619">
        <v>459</v>
      </c>
      <c r="AE24" s="1277">
        <v>-106</v>
      </c>
      <c r="AF24" s="674">
        <v>1033</v>
      </c>
      <c r="AG24" s="1381">
        <v>275</v>
      </c>
      <c r="AH24" s="1094">
        <v>631</v>
      </c>
      <c r="AI24" s="619">
        <v>270</v>
      </c>
      <c r="AJ24" s="1545">
        <v>336</v>
      </c>
      <c r="AK24" s="1545">
        <v>1512</v>
      </c>
      <c r="AL24" s="487"/>
      <c r="AM24" s="93"/>
    </row>
    <row r="25" spans="1:39" s="1" customFormat="1" ht="11.1" customHeight="1">
      <c r="A25" s="165"/>
      <c r="B25" s="148" t="s">
        <v>172</v>
      </c>
      <c r="C25" s="110"/>
      <c r="D25" s="993"/>
      <c r="E25" s="804" t="s">
        <v>183</v>
      </c>
      <c r="F25" s="899"/>
      <c r="G25" s="899"/>
      <c r="H25" s="726">
        <v>261</v>
      </c>
      <c r="I25" s="726">
        <v>347</v>
      </c>
      <c r="J25" s="726">
        <v>196</v>
      </c>
      <c r="K25" s="726">
        <v>321</v>
      </c>
      <c r="L25" s="823">
        <v>1125</v>
      </c>
      <c r="M25" s="616">
        <v>221</v>
      </c>
      <c r="N25" s="616">
        <v>163</v>
      </c>
      <c r="O25" s="616">
        <v>229</v>
      </c>
      <c r="P25" s="616">
        <v>140</v>
      </c>
      <c r="Q25" s="671">
        <v>753</v>
      </c>
      <c r="R25" s="616">
        <v>198</v>
      </c>
      <c r="S25" s="616">
        <v>227</v>
      </c>
      <c r="T25" s="616">
        <v>187</v>
      </c>
      <c r="U25" s="616">
        <v>97</v>
      </c>
      <c r="V25" s="671">
        <v>709</v>
      </c>
      <c r="W25" s="618">
        <v>215</v>
      </c>
      <c r="X25" s="618">
        <v>186</v>
      </c>
      <c r="Y25" s="618">
        <v>209</v>
      </c>
      <c r="Z25" s="618">
        <v>146</v>
      </c>
      <c r="AA25" s="671">
        <v>756</v>
      </c>
      <c r="AB25" s="992">
        <v>185</v>
      </c>
      <c r="AC25" s="619">
        <v>279</v>
      </c>
      <c r="AD25" s="619">
        <v>311</v>
      </c>
      <c r="AE25" s="1277">
        <v>145</v>
      </c>
      <c r="AF25" s="674">
        <v>920</v>
      </c>
      <c r="AG25" s="1381">
        <v>170</v>
      </c>
      <c r="AH25" s="1094">
        <v>659</v>
      </c>
      <c r="AI25" s="619">
        <v>256</v>
      </c>
      <c r="AJ25" s="1545">
        <v>324</v>
      </c>
      <c r="AK25" s="1545">
        <v>1409</v>
      </c>
      <c r="AL25" s="487"/>
      <c r="AM25" s="93"/>
    </row>
    <row r="26" spans="1:39" s="1" customFormat="1" ht="11.1" customHeight="1">
      <c r="A26" s="169"/>
      <c r="B26" s="204"/>
      <c r="C26" s="110"/>
      <c r="D26" s="993"/>
      <c r="E26" s="804" t="s">
        <v>185</v>
      </c>
      <c r="F26" s="899"/>
      <c r="G26" s="899"/>
      <c r="H26" s="726">
        <v>118</v>
      </c>
      <c r="I26" s="726">
        <v>13</v>
      </c>
      <c r="J26" s="726">
        <v>-212</v>
      </c>
      <c r="K26" s="726">
        <v>-135</v>
      </c>
      <c r="L26" s="823">
        <v>-216</v>
      </c>
      <c r="M26" s="616">
        <v>-25</v>
      </c>
      <c r="N26" s="616">
        <v>-55</v>
      </c>
      <c r="O26" s="616">
        <v>2</v>
      </c>
      <c r="P26" s="616">
        <v>-284</v>
      </c>
      <c r="Q26" s="671">
        <v>-362</v>
      </c>
      <c r="R26" s="616">
        <v>-53</v>
      </c>
      <c r="S26" s="616">
        <v>-52</v>
      </c>
      <c r="T26" s="616">
        <v>-135</v>
      </c>
      <c r="U26" s="616">
        <v>-795</v>
      </c>
      <c r="V26" s="671">
        <v>-1035</v>
      </c>
      <c r="W26" s="620">
        <v>262</v>
      </c>
      <c r="X26" s="618">
        <v>2</v>
      </c>
      <c r="Y26" s="618">
        <v>-15</v>
      </c>
      <c r="Z26" s="618">
        <v>-539</v>
      </c>
      <c r="AA26" s="671">
        <v>-290</v>
      </c>
      <c r="AB26" s="994">
        <v>164</v>
      </c>
      <c r="AC26" s="621">
        <v>52</v>
      </c>
      <c r="AD26" s="621">
        <v>148</v>
      </c>
      <c r="AE26" s="1278">
        <v>-251</v>
      </c>
      <c r="AF26" s="1279">
        <v>113</v>
      </c>
      <c r="AG26" s="1382">
        <v>105</v>
      </c>
      <c r="AH26" s="1096">
        <v>-28</v>
      </c>
      <c r="AI26" s="621">
        <v>14</v>
      </c>
      <c r="AJ26" s="1546">
        <v>12</v>
      </c>
      <c r="AK26" s="1546">
        <v>103</v>
      </c>
      <c r="AL26" s="487"/>
      <c r="AM26" s="93"/>
    </row>
    <row r="27" spans="1:39" s="1" customFormat="1" ht="11.1" customHeight="1">
      <c r="A27" s="165"/>
      <c r="B27" s="204"/>
      <c r="C27" s="110"/>
      <c r="D27" s="900" t="s">
        <v>186</v>
      </c>
      <c r="E27" s="900"/>
      <c r="F27" s="1002"/>
      <c r="G27" s="897"/>
      <c r="H27" s="1003">
        <v>1254</v>
      </c>
      <c r="I27" s="1003">
        <v>1359</v>
      </c>
      <c r="J27" s="1003">
        <v>1350</v>
      </c>
      <c r="K27" s="1003">
        <v>1809</v>
      </c>
      <c r="L27" s="831">
        <v>5772</v>
      </c>
      <c r="M27" s="998">
        <v>1246</v>
      </c>
      <c r="N27" s="998">
        <v>1366</v>
      </c>
      <c r="O27" s="998">
        <v>1308</v>
      </c>
      <c r="P27" s="998">
        <v>1870</v>
      </c>
      <c r="Q27" s="668">
        <v>5790</v>
      </c>
      <c r="R27" s="998">
        <v>1234</v>
      </c>
      <c r="S27" s="629">
        <v>1319</v>
      </c>
      <c r="T27" s="629">
        <v>1252</v>
      </c>
      <c r="U27" s="629">
        <v>1863</v>
      </c>
      <c r="V27" s="668">
        <v>5668</v>
      </c>
      <c r="W27" s="629">
        <v>1356</v>
      </c>
      <c r="X27" s="629">
        <v>1401</v>
      </c>
      <c r="Y27" s="629">
        <v>1305</v>
      </c>
      <c r="Z27" s="629">
        <v>2251</v>
      </c>
      <c r="AA27" s="668">
        <v>6313</v>
      </c>
      <c r="AB27" s="989">
        <v>1435</v>
      </c>
      <c r="AC27" s="630">
        <v>1549</v>
      </c>
      <c r="AD27" s="669">
        <v>1459</v>
      </c>
      <c r="AE27" s="1275">
        <v>1623</v>
      </c>
      <c r="AF27" s="670">
        <v>6066</v>
      </c>
      <c r="AG27" s="1379">
        <v>1587</v>
      </c>
      <c r="AH27" s="1106">
        <v>1775</v>
      </c>
      <c r="AI27" s="630">
        <v>1483</v>
      </c>
      <c r="AJ27" s="1617">
        <v>2110</v>
      </c>
      <c r="AK27" s="1543">
        <v>6955</v>
      </c>
      <c r="AL27" s="487"/>
      <c r="AM27" s="93"/>
    </row>
    <row r="28" spans="1:39" s="1" customFormat="1" ht="11.1" customHeight="1">
      <c r="A28" s="205"/>
      <c r="B28" s="206"/>
      <c r="C28" s="110"/>
      <c r="D28" s="903" t="s">
        <v>187</v>
      </c>
      <c r="E28" s="903"/>
      <c r="F28" s="896"/>
      <c r="G28" s="897"/>
      <c r="H28" s="1004">
        <v>422</v>
      </c>
      <c r="I28" s="1004">
        <v>525</v>
      </c>
      <c r="J28" s="1004">
        <v>198</v>
      </c>
      <c r="K28" s="1004">
        <v>761</v>
      </c>
      <c r="L28" s="1005">
        <v>1906</v>
      </c>
      <c r="M28" s="631">
        <v>593</v>
      </c>
      <c r="N28" s="631">
        <v>430</v>
      </c>
      <c r="O28" s="631">
        <v>571</v>
      </c>
      <c r="P28" s="631">
        <v>264</v>
      </c>
      <c r="Q28" s="668">
        <v>1858</v>
      </c>
      <c r="R28" s="631">
        <v>519</v>
      </c>
      <c r="S28" s="629">
        <v>821</v>
      </c>
      <c r="T28" s="629">
        <v>598</v>
      </c>
      <c r="U28" s="629">
        <v>1308</v>
      </c>
      <c r="V28" s="668">
        <v>3246</v>
      </c>
      <c r="W28" s="629">
        <v>393</v>
      </c>
      <c r="X28" s="629">
        <v>326</v>
      </c>
      <c r="Y28" s="629">
        <v>217</v>
      </c>
      <c r="Z28" s="629">
        <v>781</v>
      </c>
      <c r="AA28" s="668">
        <v>1717</v>
      </c>
      <c r="AB28" s="989">
        <v>276</v>
      </c>
      <c r="AC28" s="630">
        <v>234</v>
      </c>
      <c r="AD28" s="669">
        <v>172</v>
      </c>
      <c r="AE28" s="1275">
        <v>801</v>
      </c>
      <c r="AF28" s="670">
        <v>1483</v>
      </c>
      <c r="AG28" s="1379">
        <v>253</v>
      </c>
      <c r="AH28" s="1106">
        <v>463</v>
      </c>
      <c r="AI28" s="630">
        <v>482</v>
      </c>
      <c r="AJ28" s="1617">
        <v>374</v>
      </c>
      <c r="AK28" s="1543">
        <v>1572</v>
      </c>
      <c r="AL28" s="487"/>
      <c r="AM28" s="93"/>
    </row>
    <row r="29" spans="1:39" s="1" customFormat="1" ht="11.1" customHeight="1">
      <c r="A29" s="205"/>
      <c r="B29" s="206"/>
      <c r="C29" s="110"/>
      <c r="D29" s="895" t="s">
        <v>188</v>
      </c>
      <c r="E29" s="895"/>
      <c r="F29" s="895"/>
      <c r="G29" s="904"/>
      <c r="H29" s="631">
        <v>1383</v>
      </c>
      <c r="I29" s="631">
        <v>1192</v>
      </c>
      <c r="J29" s="631">
        <v>1216</v>
      </c>
      <c r="K29" s="631">
        <v>397</v>
      </c>
      <c r="L29" s="668">
        <v>4188</v>
      </c>
      <c r="M29" s="631">
        <v>1168</v>
      </c>
      <c r="N29" s="631">
        <v>1185</v>
      </c>
      <c r="O29" s="631">
        <v>1270</v>
      </c>
      <c r="P29" s="631">
        <v>643</v>
      </c>
      <c r="Q29" s="668">
        <v>4266</v>
      </c>
      <c r="R29" s="631">
        <v>1338</v>
      </c>
      <c r="S29" s="629">
        <v>1132</v>
      </c>
      <c r="T29" s="629">
        <v>1278</v>
      </c>
      <c r="U29" s="629">
        <v>-968</v>
      </c>
      <c r="V29" s="668">
        <v>2780</v>
      </c>
      <c r="W29" s="629">
        <v>1764</v>
      </c>
      <c r="X29" s="629">
        <v>1556</v>
      </c>
      <c r="Y29" s="629">
        <v>1740</v>
      </c>
      <c r="Z29" s="629">
        <v>-382</v>
      </c>
      <c r="AA29" s="668">
        <v>4678</v>
      </c>
      <c r="AB29" s="989">
        <v>1533</v>
      </c>
      <c r="AC29" s="630">
        <v>1440</v>
      </c>
      <c r="AD29" s="669">
        <v>1705</v>
      </c>
      <c r="AE29" s="1275">
        <v>336</v>
      </c>
      <c r="AF29" s="670">
        <v>5014</v>
      </c>
      <c r="AG29" s="1379">
        <v>1235</v>
      </c>
      <c r="AH29" s="1106">
        <v>1157</v>
      </c>
      <c r="AI29" s="630">
        <v>1049</v>
      </c>
      <c r="AJ29" s="1617">
        <v>737</v>
      </c>
      <c r="AK29" s="1543">
        <v>4178</v>
      </c>
      <c r="AL29" s="487"/>
      <c r="AM29" s="93"/>
    </row>
    <row r="30" spans="1:39" s="1" customFormat="1" ht="11.1" customHeight="1">
      <c r="A30" s="205"/>
      <c r="B30" s="206"/>
      <c r="C30" s="110"/>
      <c r="D30" s="898" t="s">
        <v>189</v>
      </c>
      <c r="E30" s="921"/>
      <c r="F30" s="922"/>
      <c r="G30" s="923"/>
      <c r="H30" s="773">
        <v>-6</v>
      </c>
      <c r="I30" s="773">
        <v>-10</v>
      </c>
      <c r="J30" s="773">
        <v>-5</v>
      </c>
      <c r="K30" s="773">
        <v>-18</v>
      </c>
      <c r="L30" s="1006">
        <v>-39</v>
      </c>
      <c r="M30" s="625">
        <v>-15</v>
      </c>
      <c r="N30" s="625">
        <v>-9</v>
      </c>
      <c r="O30" s="625">
        <v>-43</v>
      </c>
      <c r="P30" s="625">
        <v>10</v>
      </c>
      <c r="Q30" s="909">
        <v>-57</v>
      </c>
      <c r="R30" s="625">
        <v>-26</v>
      </c>
      <c r="S30" s="624">
        <v>-6</v>
      </c>
      <c r="T30" s="624">
        <v>-49</v>
      </c>
      <c r="U30" s="624">
        <v>-86</v>
      </c>
      <c r="V30" s="909">
        <v>-167</v>
      </c>
      <c r="W30" s="624">
        <v>-32</v>
      </c>
      <c r="X30" s="618">
        <v>-45</v>
      </c>
      <c r="Y30" s="618">
        <v>22</v>
      </c>
      <c r="Z30" s="618">
        <v>-108</v>
      </c>
      <c r="AA30" s="671">
        <v>-163</v>
      </c>
      <c r="AB30" s="991">
        <v>-48</v>
      </c>
      <c r="AC30" s="626">
        <v>-8</v>
      </c>
      <c r="AD30" s="626">
        <v>-22</v>
      </c>
      <c r="AE30" s="1276">
        <v>-52</v>
      </c>
      <c r="AF30" s="673">
        <v>-130</v>
      </c>
      <c r="AG30" s="1380">
        <v>-107</v>
      </c>
      <c r="AH30" s="1101">
        <v>44</v>
      </c>
      <c r="AI30" s="626">
        <v>-22</v>
      </c>
      <c r="AJ30" s="1544">
        <v>-125</v>
      </c>
      <c r="AK30" s="1544">
        <v>-210</v>
      </c>
      <c r="AL30" s="487"/>
      <c r="AM30" s="93"/>
    </row>
    <row r="31" spans="1:39" s="1" customFormat="1" ht="11.1" customHeight="1">
      <c r="A31" s="205"/>
      <c r="B31" s="206"/>
      <c r="C31" s="110"/>
      <c r="D31" s="898" t="s">
        <v>190</v>
      </c>
      <c r="E31" s="898"/>
      <c r="F31" s="899"/>
      <c r="G31" s="899"/>
      <c r="H31" s="771">
        <v>1377</v>
      </c>
      <c r="I31" s="771">
        <v>1182</v>
      </c>
      <c r="J31" s="771">
        <v>1211</v>
      </c>
      <c r="K31" s="771">
        <v>379</v>
      </c>
      <c r="L31" s="1007">
        <v>4149</v>
      </c>
      <c r="M31" s="618">
        <v>1153</v>
      </c>
      <c r="N31" s="618">
        <v>1176</v>
      </c>
      <c r="O31" s="618">
        <v>1227</v>
      </c>
      <c r="P31" s="618">
        <v>653</v>
      </c>
      <c r="Q31" s="671">
        <v>4209</v>
      </c>
      <c r="R31" s="618">
        <v>1312</v>
      </c>
      <c r="S31" s="618">
        <v>1126</v>
      </c>
      <c r="T31" s="618">
        <v>1229</v>
      </c>
      <c r="U31" s="618">
        <v>-1054</v>
      </c>
      <c r="V31" s="671">
        <v>2613</v>
      </c>
      <c r="W31" s="618">
        <v>1732</v>
      </c>
      <c r="X31" s="618">
        <v>1511</v>
      </c>
      <c r="Y31" s="618">
        <v>1762</v>
      </c>
      <c r="Z31" s="618">
        <v>-490</v>
      </c>
      <c r="AA31" s="671">
        <v>4515</v>
      </c>
      <c r="AB31" s="992">
        <v>1485</v>
      </c>
      <c r="AC31" s="619">
        <v>1432</v>
      </c>
      <c r="AD31" s="619">
        <v>1683</v>
      </c>
      <c r="AE31" s="1277">
        <v>284</v>
      </c>
      <c r="AF31" s="674">
        <v>4884</v>
      </c>
      <c r="AG31" s="1381">
        <v>1128</v>
      </c>
      <c r="AH31" s="1094">
        <v>1201</v>
      </c>
      <c r="AI31" s="619">
        <v>1027</v>
      </c>
      <c r="AJ31" s="1545">
        <v>612</v>
      </c>
      <c r="AK31" s="1545">
        <v>3968</v>
      </c>
      <c r="AL31" s="487"/>
      <c r="AM31" s="93"/>
    </row>
    <row r="32" spans="1:39" s="1" customFormat="1" ht="11.1" customHeight="1">
      <c r="A32" s="205"/>
      <c r="B32" s="206"/>
      <c r="C32" s="110"/>
      <c r="D32" s="898" t="s">
        <v>191</v>
      </c>
      <c r="E32" s="898"/>
      <c r="F32" s="899"/>
      <c r="G32" s="899"/>
      <c r="H32" s="771">
        <v>311</v>
      </c>
      <c r="I32" s="771">
        <v>206</v>
      </c>
      <c r="J32" s="771">
        <v>302</v>
      </c>
      <c r="K32" s="771">
        <v>127</v>
      </c>
      <c r="L32" s="1007">
        <v>946</v>
      </c>
      <c r="M32" s="618">
        <v>261</v>
      </c>
      <c r="N32" s="618">
        <v>253</v>
      </c>
      <c r="O32" s="618">
        <v>283</v>
      </c>
      <c r="P32" s="618">
        <v>143</v>
      </c>
      <c r="Q32" s="671">
        <v>940</v>
      </c>
      <c r="R32" s="618">
        <v>295</v>
      </c>
      <c r="S32" s="618">
        <v>253</v>
      </c>
      <c r="T32" s="618">
        <v>282</v>
      </c>
      <c r="U32" s="618">
        <v>-249</v>
      </c>
      <c r="V32" s="671">
        <v>581</v>
      </c>
      <c r="W32" s="620">
        <v>379</v>
      </c>
      <c r="X32" s="618">
        <v>382</v>
      </c>
      <c r="Y32" s="618">
        <v>513</v>
      </c>
      <c r="Z32" s="618">
        <v>-226</v>
      </c>
      <c r="AA32" s="671">
        <v>1048</v>
      </c>
      <c r="AB32" s="994">
        <v>354</v>
      </c>
      <c r="AC32" s="621">
        <v>336</v>
      </c>
      <c r="AD32" s="621">
        <v>351</v>
      </c>
      <c r="AE32" s="1278">
        <v>95</v>
      </c>
      <c r="AF32" s="1279">
        <v>1136</v>
      </c>
      <c r="AG32" s="1382">
        <v>254</v>
      </c>
      <c r="AH32" s="1096">
        <v>294</v>
      </c>
      <c r="AI32" s="621">
        <v>231</v>
      </c>
      <c r="AJ32" s="1546">
        <v>104</v>
      </c>
      <c r="AK32" s="1546">
        <v>883</v>
      </c>
      <c r="AL32" s="487"/>
      <c r="AM32" s="93"/>
    </row>
    <row r="33" spans="1:39" s="1" customFormat="1" ht="11.1" customHeight="1">
      <c r="A33" s="184"/>
      <c r="B33" s="206"/>
      <c r="C33" s="110"/>
      <c r="D33" s="997" t="s">
        <v>195</v>
      </c>
      <c r="E33" s="997"/>
      <c r="F33" s="1002"/>
      <c r="G33" s="897"/>
      <c r="H33" s="1008">
        <v>1066</v>
      </c>
      <c r="I33" s="1008">
        <v>976</v>
      </c>
      <c r="J33" s="1008">
        <v>909</v>
      </c>
      <c r="K33" s="1008">
        <v>252</v>
      </c>
      <c r="L33" s="1005">
        <v>3203</v>
      </c>
      <c r="M33" s="998">
        <v>892</v>
      </c>
      <c r="N33" s="998">
        <v>923</v>
      </c>
      <c r="O33" s="998">
        <v>944</v>
      </c>
      <c r="P33" s="998">
        <v>510</v>
      </c>
      <c r="Q33" s="668">
        <v>3269</v>
      </c>
      <c r="R33" s="998">
        <v>1017</v>
      </c>
      <c r="S33" s="998">
        <v>873</v>
      </c>
      <c r="T33" s="998">
        <v>947</v>
      </c>
      <c r="U33" s="629">
        <v>-805</v>
      </c>
      <c r="V33" s="668">
        <v>2032</v>
      </c>
      <c r="W33" s="629">
        <v>1353</v>
      </c>
      <c r="X33" s="629">
        <v>1129</v>
      </c>
      <c r="Y33" s="629">
        <v>1249</v>
      </c>
      <c r="Z33" s="629">
        <v>-264</v>
      </c>
      <c r="AA33" s="668">
        <v>3467</v>
      </c>
      <c r="AB33" s="989">
        <v>1131</v>
      </c>
      <c r="AC33" s="630">
        <v>1096</v>
      </c>
      <c r="AD33" s="669">
        <v>1332</v>
      </c>
      <c r="AE33" s="1275">
        <v>189</v>
      </c>
      <c r="AF33" s="670">
        <v>3748</v>
      </c>
      <c r="AG33" s="1379">
        <v>874</v>
      </c>
      <c r="AH33" s="1106">
        <v>907</v>
      </c>
      <c r="AI33" s="630">
        <v>796</v>
      </c>
      <c r="AJ33" s="1617">
        <v>508</v>
      </c>
      <c r="AK33" s="1543">
        <v>3085</v>
      </c>
      <c r="AL33" s="487"/>
      <c r="AM33" s="93"/>
    </row>
    <row r="34" spans="1:39" s="1" customFormat="1" ht="11.1" customHeight="1">
      <c r="A34" s="184"/>
      <c r="B34" s="207"/>
      <c r="C34" s="141"/>
      <c r="D34" s="238"/>
      <c r="E34" s="238"/>
      <c r="F34" s="238"/>
      <c r="G34" s="238"/>
      <c r="H34" s="235"/>
      <c r="I34" s="235"/>
      <c r="J34" s="235"/>
      <c r="K34" s="235"/>
      <c r="L34" s="461"/>
      <c r="M34" s="235"/>
      <c r="N34" s="235"/>
      <c r="O34" s="235"/>
      <c r="P34" s="235"/>
      <c r="Q34" s="461"/>
      <c r="R34" s="235"/>
      <c r="S34" s="235"/>
      <c r="T34" s="235"/>
      <c r="U34" s="235"/>
      <c r="V34" s="461"/>
      <c r="W34" s="235"/>
      <c r="X34" s="235"/>
      <c r="Y34" s="235"/>
      <c r="Z34" s="235"/>
      <c r="AA34" s="461"/>
      <c r="AB34" s="483"/>
      <c r="AC34" s="502"/>
      <c r="AD34" s="502"/>
      <c r="AE34" s="498"/>
      <c r="AF34" s="499"/>
      <c r="AG34" s="1385"/>
      <c r="AH34" s="1390"/>
      <c r="AI34" s="1331"/>
      <c r="AJ34" s="1506"/>
      <c r="AK34" s="1506"/>
    </row>
    <row r="35" spans="1:39" s="1" customFormat="1" ht="11.1" customHeight="1">
      <c r="A35" s="185"/>
      <c r="B35" s="185"/>
      <c r="C35" s="394"/>
      <c r="D35" s="353" t="s">
        <v>144</v>
      </c>
      <c r="E35" s="349"/>
      <c r="F35" s="349"/>
      <c r="G35" s="349"/>
      <c r="H35" s="236"/>
      <c r="I35" s="236"/>
      <c r="J35" s="236"/>
      <c r="K35" s="236"/>
      <c r="L35" s="464"/>
      <c r="M35" s="236"/>
      <c r="N35" s="236"/>
      <c r="O35" s="236"/>
      <c r="P35" s="236"/>
      <c r="Q35" s="464"/>
      <c r="R35" s="236"/>
      <c r="S35" s="236"/>
      <c r="T35" s="223"/>
      <c r="U35" s="223"/>
      <c r="V35" s="460"/>
      <c r="W35" s="339"/>
      <c r="X35" s="339"/>
      <c r="Y35" s="339"/>
      <c r="Z35" s="339"/>
      <c r="AA35" s="460"/>
      <c r="AB35" s="482"/>
      <c r="AC35" s="493"/>
      <c r="AD35" s="493"/>
      <c r="AE35" s="500"/>
      <c r="AF35" s="501"/>
      <c r="AG35" s="1386"/>
      <c r="AH35" s="1356"/>
      <c r="AI35" s="493"/>
      <c r="AJ35" s="500"/>
      <c r="AK35" s="500" t="s">
        <v>577</v>
      </c>
    </row>
    <row r="36" spans="1:39" s="1" customFormat="1" ht="11.1" customHeight="1">
      <c r="A36" s="184"/>
      <c r="B36" s="185"/>
      <c r="C36" s="110"/>
      <c r="D36" s="895" t="s">
        <v>179</v>
      </c>
      <c r="E36" s="895"/>
      <c r="F36" s="896"/>
      <c r="G36" s="897"/>
      <c r="H36" s="1001">
        <v>1795</v>
      </c>
      <c r="I36" s="1001">
        <v>2536</v>
      </c>
      <c r="J36" s="1001">
        <v>1785</v>
      </c>
      <c r="K36" s="1001">
        <v>1580</v>
      </c>
      <c r="L36" s="831">
        <v>7696</v>
      </c>
      <c r="M36" s="631">
        <v>2031</v>
      </c>
      <c r="N36" s="631">
        <v>1919</v>
      </c>
      <c r="O36" s="631">
        <v>1965</v>
      </c>
      <c r="P36" s="631">
        <v>1853</v>
      </c>
      <c r="Q36" s="668">
        <v>7768</v>
      </c>
      <c r="R36" s="631">
        <v>2153</v>
      </c>
      <c r="S36" s="629">
        <v>2087</v>
      </c>
      <c r="T36" s="629">
        <v>2105</v>
      </c>
      <c r="U36" s="629">
        <v>1970</v>
      </c>
      <c r="V36" s="668">
        <v>8315</v>
      </c>
      <c r="W36" s="629">
        <v>2269</v>
      </c>
      <c r="X36" s="629">
        <v>2148</v>
      </c>
      <c r="Y36" s="629">
        <v>2318</v>
      </c>
      <c r="Z36" s="629">
        <v>2170</v>
      </c>
      <c r="AA36" s="668">
        <v>8905</v>
      </c>
      <c r="AB36" s="989">
        <v>2140</v>
      </c>
      <c r="AC36" s="630">
        <v>2304</v>
      </c>
      <c r="AD36" s="669">
        <v>2049</v>
      </c>
      <c r="AE36" s="1275">
        <v>1912</v>
      </c>
      <c r="AF36" s="670">
        <v>8405</v>
      </c>
      <c r="AG36" s="1379">
        <v>1982</v>
      </c>
      <c r="AH36" s="1101">
        <v>2152</v>
      </c>
      <c r="AI36" s="630">
        <v>2108</v>
      </c>
      <c r="AJ36" s="1617">
        <v>2042</v>
      </c>
      <c r="AK36" s="1547">
        <v>8284</v>
      </c>
    </row>
    <row r="37" spans="1:39" s="1" customFormat="1" ht="11.1" customHeight="1">
      <c r="A37" s="184"/>
      <c r="B37" s="185"/>
      <c r="C37" s="110"/>
      <c r="D37" s="903" t="s">
        <v>180</v>
      </c>
      <c r="E37" s="990"/>
      <c r="F37" s="911"/>
      <c r="G37" s="911"/>
      <c r="H37" s="726">
        <v>1700</v>
      </c>
      <c r="I37" s="726">
        <v>1785</v>
      </c>
      <c r="J37" s="726">
        <v>1852</v>
      </c>
      <c r="K37" s="726">
        <v>1916</v>
      </c>
      <c r="L37" s="823">
        <v>7253</v>
      </c>
      <c r="M37" s="616">
        <v>1883</v>
      </c>
      <c r="N37" s="616">
        <v>1942</v>
      </c>
      <c r="O37" s="616">
        <v>1976</v>
      </c>
      <c r="P37" s="616">
        <v>2034</v>
      </c>
      <c r="Q37" s="671">
        <v>7835</v>
      </c>
      <c r="R37" s="616">
        <v>2057</v>
      </c>
      <c r="S37" s="616">
        <v>2105</v>
      </c>
      <c r="T37" s="616">
        <v>2129</v>
      </c>
      <c r="U37" s="616">
        <v>2174</v>
      </c>
      <c r="V37" s="671">
        <v>8465</v>
      </c>
      <c r="W37" s="624">
        <v>2168</v>
      </c>
      <c r="X37" s="618">
        <v>2141</v>
      </c>
      <c r="Y37" s="618">
        <v>2167</v>
      </c>
      <c r="Z37" s="618">
        <v>2180</v>
      </c>
      <c r="AA37" s="671">
        <v>8656</v>
      </c>
      <c r="AB37" s="991">
        <v>2061</v>
      </c>
      <c r="AC37" s="626">
        <v>2023</v>
      </c>
      <c r="AD37" s="626">
        <v>1989</v>
      </c>
      <c r="AE37" s="1276">
        <v>1950</v>
      </c>
      <c r="AF37" s="673">
        <v>8023</v>
      </c>
      <c r="AG37" s="1380">
        <v>1917</v>
      </c>
      <c r="AH37" s="1101">
        <v>1971</v>
      </c>
      <c r="AI37" s="626">
        <v>2014</v>
      </c>
      <c r="AJ37" s="1544">
        <v>2044</v>
      </c>
      <c r="AK37" s="1544">
        <v>7946</v>
      </c>
    </row>
    <row r="38" spans="1:39" s="1" customFormat="1" ht="11.1" customHeight="1">
      <c r="A38" s="184"/>
      <c r="B38" s="185"/>
      <c r="C38" s="110"/>
      <c r="D38" s="903" t="s">
        <v>181</v>
      </c>
      <c r="E38" s="990"/>
      <c r="F38" s="911"/>
      <c r="G38" s="911"/>
      <c r="H38" s="726">
        <v>96</v>
      </c>
      <c r="I38" s="726">
        <v>750</v>
      </c>
      <c r="J38" s="726">
        <v>-67</v>
      </c>
      <c r="K38" s="726">
        <v>-337</v>
      </c>
      <c r="L38" s="823">
        <v>442</v>
      </c>
      <c r="M38" s="616">
        <v>148</v>
      </c>
      <c r="N38" s="616">
        <v>-23</v>
      </c>
      <c r="O38" s="616">
        <v>-11</v>
      </c>
      <c r="P38" s="616">
        <v>-181</v>
      </c>
      <c r="Q38" s="671">
        <v>-67</v>
      </c>
      <c r="R38" s="616">
        <v>96</v>
      </c>
      <c r="S38" s="616">
        <v>-18</v>
      </c>
      <c r="T38" s="616">
        <v>-24</v>
      </c>
      <c r="U38" s="616">
        <v>-204</v>
      </c>
      <c r="V38" s="671">
        <v>-150</v>
      </c>
      <c r="W38" s="618">
        <v>101</v>
      </c>
      <c r="X38" s="618">
        <v>7</v>
      </c>
      <c r="Y38" s="618">
        <v>151</v>
      </c>
      <c r="Z38" s="618">
        <v>-10</v>
      </c>
      <c r="AA38" s="671">
        <v>249</v>
      </c>
      <c r="AB38" s="992">
        <v>79</v>
      </c>
      <c r="AC38" s="619">
        <v>281</v>
      </c>
      <c r="AD38" s="619">
        <v>60</v>
      </c>
      <c r="AE38" s="1277">
        <v>-38</v>
      </c>
      <c r="AF38" s="674">
        <v>382</v>
      </c>
      <c r="AG38" s="1381">
        <v>65</v>
      </c>
      <c r="AH38" s="1094">
        <v>181</v>
      </c>
      <c r="AI38" s="619">
        <v>94</v>
      </c>
      <c r="AJ38" s="1545">
        <v>-2</v>
      </c>
      <c r="AK38" s="1545">
        <v>338</v>
      </c>
    </row>
    <row r="39" spans="1:39" s="1" customFormat="1" ht="11.1" customHeight="1">
      <c r="A39" s="184"/>
      <c r="B39" s="185"/>
      <c r="C39" s="110"/>
      <c r="D39" s="993"/>
      <c r="E39" s="804" t="s">
        <v>183</v>
      </c>
      <c r="F39" s="899"/>
      <c r="G39" s="899"/>
      <c r="H39" s="726">
        <v>115</v>
      </c>
      <c r="I39" s="726">
        <v>160</v>
      </c>
      <c r="J39" s="726">
        <v>142</v>
      </c>
      <c r="K39" s="726">
        <v>68</v>
      </c>
      <c r="L39" s="823">
        <v>485</v>
      </c>
      <c r="M39" s="616">
        <v>106</v>
      </c>
      <c r="N39" s="616">
        <v>90</v>
      </c>
      <c r="O39" s="616">
        <v>127</v>
      </c>
      <c r="P39" s="616">
        <v>84</v>
      </c>
      <c r="Q39" s="671">
        <v>407</v>
      </c>
      <c r="R39" s="616">
        <v>107</v>
      </c>
      <c r="S39" s="616">
        <v>88</v>
      </c>
      <c r="T39" s="616">
        <v>92</v>
      </c>
      <c r="U39" s="616">
        <v>69</v>
      </c>
      <c r="V39" s="671">
        <v>356</v>
      </c>
      <c r="W39" s="618">
        <v>131</v>
      </c>
      <c r="X39" s="618">
        <v>105</v>
      </c>
      <c r="Y39" s="618">
        <v>129</v>
      </c>
      <c r="Z39" s="618">
        <v>34</v>
      </c>
      <c r="AA39" s="671">
        <v>399</v>
      </c>
      <c r="AB39" s="992">
        <v>142</v>
      </c>
      <c r="AC39" s="619">
        <v>177</v>
      </c>
      <c r="AD39" s="619">
        <v>150</v>
      </c>
      <c r="AE39" s="1277">
        <v>105</v>
      </c>
      <c r="AF39" s="674">
        <v>574</v>
      </c>
      <c r="AG39" s="1381">
        <v>166</v>
      </c>
      <c r="AH39" s="1094">
        <v>245</v>
      </c>
      <c r="AI39" s="619">
        <v>189</v>
      </c>
      <c r="AJ39" s="1545">
        <v>126</v>
      </c>
      <c r="AK39" s="1545">
        <v>726</v>
      </c>
    </row>
    <row r="40" spans="1:39" s="1" customFormat="1" ht="11.1" customHeight="1">
      <c r="A40" s="184"/>
      <c r="B40" s="185"/>
      <c r="C40" s="110"/>
      <c r="D40" s="993"/>
      <c r="E40" s="804" t="s">
        <v>185</v>
      </c>
      <c r="F40" s="899"/>
      <c r="G40" s="899"/>
      <c r="H40" s="726">
        <v>-19</v>
      </c>
      <c r="I40" s="726">
        <v>590</v>
      </c>
      <c r="J40" s="726">
        <v>-209</v>
      </c>
      <c r="K40" s="726">
        <v>-405</v>
      </c>
      <c r="L40" s="823">
        <v>-43</v>
      </c>
      <c r="M40" s="616">
        <v>42</v>
      </c>
      <c r="N40" s="616">
        <v>-113</v>
      </c>
      <c r="O40" s="616">
        <v>-138</v>
      </c>
      <c r="P40" s="616">
        <v>-265</v>
      </c>
      <c r="Q40" s="671">
        <v>-474</v>
      </c>
      <c r="R40" s="616">
        <v>-11</v>
      </c>
      <c r="S40" s="616">
        <v>-106</v>
      </c>
      <c r="T40" s="616">
        <v>-116</v>
      </c>
      <c r="U40" s="616">
        <v>-273</v>
      </c>
      <c r="V40" s="671">
        <v>-506</v>
      </c>
      <c r="W40" s="620">
        <v>-30</v>
      </c>
      <c r="X40" s="618">
        <v>-98</v>
      </c>
      <c r="Y40" s="618">
        <v>22</v>
      </c>
      <c r="Z40" s="618">
        <v>-44</v>
      </c>
      <c r="AA40" s="671">
        <v>-150</v>
      </c>
      <c r="AB40" s="994">
        <v>-63</v>
      </c>
      <c r="AC40" s="621">
        <v>104</v>
      </c>
      <c r="AD40" s="621">
        <v>-90</v>
      </c>
      <c r="AE40" s="1278">
        <v>-143</v>
      </c>
      <c r="AF40" s="1279">
        <v>-192</v>
      </c>
      <c r="AG40" s="1382">
        <v>-101</v>
      </c>
      <c r="AH40" s="1094">
        <v>-64</v>
      </c>
      <c r="AI40" s="621">
        <v>-95</v>
      </c>
      <c r="AJ40" s="1546">
        <v>-128</v>
      </c>
      <c r="AK40" s="1546">
        <v>-388</v>
      </c>
    </row>
    <row r="41" spans="1:39" s="1" customFormat="1" ht="11.1" customHeight="1">
      <c r="A41" s="184"/>
      <c r="B41" s="185"/>
      <c r="C41" s="110"/>
      <c r="D41" s="900" t="s">
        <v>186</v>
      </c>
      <c r="E41" s="900"/>
      <c r="F41" s="1002"/>
      <c r="G41" s="897"/>
      <c r="H41" s="1003">
        <v>872</v>
      </c>
      <c r="I41" s="1003">
        <v>898</v>
      </c>
      <c r="J41" s="1003">
        <v>921</v>
      </c>
      <c r="K41" s="1003">
        <v>1187</v>
      </c>
      <c r="L41" s="831">
        <v>3878</v>
      </c>
      <c r="M41" s="998">
        <v>932</v>
      </c>
      <c r="N41" s="998">
        <v>940</v>
      </c>
      <c r="O41" s="998">
        <v>931</v>
      </c>
      <c r="P41" s="998">
        <v>1191</v>
      </c>
      <c r="Q41" s="668">
        <v>3994</v>
      </c>
      <c r="R41" s="998">
        <v>937</v>
      </c>
      <c r="S41" s="629">
        <v>949</v>
      </c>
      <c r="T41" s="629">
        <v>937</v>
      </c>
      <c r="U41" s="629">
        <v>1381</v>
      </c>
      <c r="V41" s="668">
        <v>4204</v>
      </c>
      <c r="W41" s="629">
        <v>985</v>
      </c>
      <c r="X41" s="629">
        <v>1025</v>
      </c>
      <c r="Y41" s="629">
        <v>994</v>
      </c>
      <c r="Z41" s="629">
        <v>1292</v>
      </c>
      <c r="AA41" s="668">
        <v>4296</v>
      </c>
      <c r="AB41" s="989">
        <v>1110</v>
      </c>
      <c r="AC41" s="630">
        <v>1118</v>
      </c>
      <c r="AD41" s="669">
        <v>1075</v>
      </c>
      <c r="AE41" s="1275">
        <v>1189</v>
      </c>
      <c r="AF41" s="670">
        <v>4492</v>
      </c>
      <c r="AG41" s="1379">
        <v>1115</v>
      </c>
      <c r="AH41" s="1101">
        <v>1134</v>
      </c>
      <c r="AI41" s="630">
        <v>1035</v>
      </c>
      <c r="AJ41" s="1617">
        <v>1349</v>
      </c>
      <c r="AK41" s="1547">
        <v>4633</v>
      </c>
    </row>
    <row r="42" spans="1:39" s="1" customFormat="1" ht="11.1" customHeight="1">
      <c r="A42" s="185"/>
      <c r="B42" s="185"/>
      <c r="C42" s="110"/>
      <c r="D42" s="903" t="s">
        <v>187</v>
      </c>
      <c r="E42" s="903"/>
      <c r="F42" s="896"/>
      <c r="G42" s="897"/>
      <c r="H42" s="1004">
        <v>34</v>
      </c>
      <c r="I42" s="1004">
        <v>874</v>
      </c>
      <c r="J42" s="1004">
        <v>64</v>
      </c>
      <c r="K42" s="1004">
        <v>233</v>
      </c>
      <c r="L42" s="1005">
        <v>1205</v>
      </c>
      <c r="M42" s="631">
        <v>137</v>
      </c>
      <c r="N42" s="631">
        <v>192</v>
      </c>
      <c r="O42" s="631">
        <v>371</v>
      </c>
      <c r="P42" s="631">
        <v>384</v>
      </c>
      <c r="Q42" s="668">
        <v>1084</v>
      </c>
      <c r="R42" s="631">
        <v>328</v>
      </c>
      <c r="S42" s="629">
        <v>139</v>
      </c>
      <c r="T42" s="629">
        <v>442</v>
      </c>
      <c r="U42" s="629">
        <v>301</v>
      </c>
      <c r="V42" s="668">
        <v>1210</v>
      </c>
      <c r="W42" s="629">
        <v>411</v>
      </c>
      <c r="X42" s="629">
        <v>574</v>
      </c>
      <c r="Y42" s="629">
        <v>489</v>
      </c>
      <c r="Z42" s="629">
        <v>826</v>
      </c>
      <c r="AA42" s="668">
        <v>2300</v>
      </c>
      <c r="AB42" s="989">
        <v>266</v>
      </c>
      <c r="AC42" s="630">
        <v>431</v>
      </c>
      <c r="AD42" s="669">
        <v>455</v>
      </c>
      <c r="AE42" s="1275">
        <v>448</v>
      </c>
      <c r="AF42" s="670">
        <v>1600</v>
      </c>
      <c r="AG42" s="1379">
        <v>254</v>
      </c>
      <c r="AH42" s="1106">
        <v>307</v>
      </c>
      <c r="AI42" s="630">
        <v>542</v>
      </c>
      <c r="AJ42" s="1617">
        <v>370</v>
      </c>
      <c r="AK42" s="1547">
        <v>1473</v>
      </c>
    </row>
    <row r="43" spans="1:39" s="1" customFormat="1" ht="11.1" customHeight="1">
      <c r="A43" s="184"/>
      <c r="B43" s="185"/>
      <c r="C43" s="110"/>
      <c r="D43" s="895" t="s">
        <v>188</v>
      </c>
      <c r="E43" s="895"/>
      <c r="F43" s="895"/>
      <c r="G43" s="904"/>
      <c r="H43" s="631">
        <v>889</v>
      </c>
      <c r="I43" s="631">
        <v>764</v>
      </c>
      <c r="J43" s="631">
        <v>800</v>
      </c>
      <c r="K43" s="631">
        <v>160</v>
      </c>
      <c r="L43" s="668">
        <v>2613</v>
      </c>
      <c r="M43" s="631">
        <v>962</v>
      </c>
      <c r="N43" s="631">
        <v>787</v>
      </c>
      <c r="O43" s="631">
        <v>663</v>
      </c>
      <c r="P43" s="631">
        <v>278</v>
      </c>
      <c r="Q43" s="668">
        <v>2690</v>
      </c>
      <c r="R43" s="631">
        <v>888</v>
      </c>
      <c r="S43" s="629">
        <v>999</v>
      </c>
      <c r="T43" s="629">
        <v>726</v>
      </c>
      <c r="U43" s="629">
        <v>288</v>
      </c>
      <c r="V43" s="668">
        <v>2901</v>
      </c>
      <c r="W43" s="629">
        <v>873</v>
      </c>
      <c r="X43" s="629">
        <v>549</v>
      </c>
      <c r="Y43" s="629">
        <v>835</v>
      </c>
      <c r="Z43" s="629">
        <v>52</v>
      </c>
      <c r="AA43" s="668">
        <v>2309</v>
      </c>
      <c r="AB43" s="989">
        <v>764</v>
      </c>
      <c r="AC43" s="630">
        <v>755</v>
      </c>
      <c r="AD43" s="669">
        <v>519</v>
      </c>
      <c r="AE43" s="1275">
        <v>275</v>
      </c>
      <c r="AF43" s="670">
        <v>2313</v>
      </c>
      <c r="AG43" s="1379">
        <v>613</v>
      </c>
      <c r="AH43" s="1096">
        <v>711</v>
      </c>
      <c r="AI43" s="630">
        <v>531</v>
      </c>
      <c r="AJ43" s="1617">
        <v>323</v>
      </c>
      <c r="AK43" s="1547">
        <v>2178</v>
      </c>
    </row>
    <row r="44" spans="1:39" s="1" customFormat="1" ht="11.1" customHeight="1">
      <c r="A44" s="184"/>
      <c r="B44" s="185"/>
      <c r="C44" s="110"/>
      <c r="D44" s="898" t="s">
        <v>189</v>
      </c>
      <c r="E44" s="921"/>
      <c r="F44" s="922"/>
      <c r="G44" s="923"/>
      <c r="H44" s="773">
        <v>165</v>
      </c>
      <c r="I44" s="773">
        <v>-11</v>
      </c>
      <c r="J44" s="773">
        <v>-3</v>
      </c>
      <c r="K44" s="773">
        <v>-59</v>
      </c>
      <c r="L44" s="1006">
        <v>92</v>
      </c>
      <c r="M44" s="625">
        <v>27</v>
      </c>
      <c r="N44" s="625">
        <v>-5</v>
      </c>
      <c r="O44" s="625">
        <v>2</v>
      </c>
      <c r="P44" s="625">
        <v>-30</v>
      </c>
      <c r="Q44" s="909">
        <v>-6</v>
      </c>
      <c r="R44" s="625">
        <v>-14</v>
      </c>
      <c r="S44" s="624">
        <v>-1</v>
      </c>
      <c r="T44" s="624">
        <v>-8</v>
      </c>
      <c r="U44" s="624">
        <v>-119</v>
      </c>
      <c r="V44" s="909">
        <v>-142</v>
      </c>
      <c r="W44" s="624">
        <v>10</v>
      </c>
      <c r="X44" s="618">
        <v>-5</v>
      </c>
      <c r="Y44" s="618">
        <v>-30</v>
      </c>
      <c r="Z44" s="618">
        <v>-73</v>
      </c>
      <c r="AA44" s="671">
        <v>-98</v>
      </c>
      <c r="AB44" s="991">
        <v>44</v>
      </c>
      <c r="AC44" s="626">
        <v>-4</v>
      </c>
      <c r="AD44" s="626">
        <v>27</v>
      </c>
      <c r="AE44" s="1276">
        <v>-41</v>
      </c>
      <c r="AF44" s="673">
        <v>26</v>
      </c>
      <c r="AG44" s="1380">
        <v>-4</v>
      </c>
      <c r="AH44" s="1094">
        <v>24</v>
      </c>
      <c r="AI44" s="626">
        <v>13</v>
      </c>
      <c r="AJ44" s="1544">
        <v>-131</v>
      </c>
      <c r="AK44" s="1544">
        <v>-98</v>
      </c>
    </row>
    <row r="45" spans="1:39" s="1" customFormat="1" ht="11.1" customHeight="1">
      <c r="A45" s="184"/>
      <c r="B45" s="185"/>
      <c r="C45" s="110"/>
      <c r="D45" s="898" t="s">
        <v>190</v>
      </c>
      <c r="E45" s="898"/>
      <c r="F45" s="899"/>
      <c r="G45" s="899"/>
      <c r="H45" s="771">
        <v>1054</v>
      </c>
      <c r="I45" s="771">
        <v>753</v>
      </c>
      <c r="J45" s="771">
        <v>797</v>
      </c>
      <c r="K45" s="771">
        <v>101</v>
      </c>
      <c r="L45" s="1007">
        <v>2705</v>
      </c>
      <c r="M45" s="618">
        <v>989</v>
      </c>
      <c r="N45" s="618">
        <v>782</v>
      </c>
      <c r="O45" s="618">
        <v>665</v>
      </c>
      <c r="P45" s="618">
        <v>248</v>
      </c>
      <c r="Q45" s="671">
        <v>2684</v>
      </c>
      <c r="R45" s="618">
        <v>874</v>
      </c>
      <c r="S45" s="618">
        <v>998</v>
      </c>
      <c r="T45" s="618">
        <v>718</v>
      </c>
      <c r="U45" s="618">
        <v>169</v>
      </c>
      <c r="V45" s="671">
        <v>2759</v>
      </c>
      <c r="W45" s="618">
        <v>883</v>
      </c>
      <c r="X45" s="618">
        <v>544</v>
      </c>
      <c r="Y45" s="618">
        <v>805</v>
      </c>
      <c r="Z45" s="618">
        <v>-21</v>
      </c>
      <c r="AA45" s="671">
        <v>2211</v>
      </c>
      <c r="AB45" s="992">
        <v>808</v>
      </c>
      <c r="AC45" s="619">
        <v>751</v>
      </c>
      <c r="AD45" s="619">
        <v>546</v>
      </c>
      <c r="AE45" s="1277">
        <v>234</v>
      </c>
      <c r="AF45" s="674">
        <v>2339</v>
      </c>
      <c r="AG45" s="1381">
        <v>609</v>
      </c>
      <c r="AH45" s="1094">
        <v>735</v>
      </c>
      <c r="AI45" s="619">
        <v>544</v>
      </c>
      <c r="AJ45" s="1545">
        <v>192</v>
      </c>
      <c r="AK45" s="1545">
        <v>2080</v>
      </c>
    </row>
    <row r="46" spans="1:39" s="1" customFormat="1" ht="11.1" customHeight="1">
      <c r="A46" s="184"/>
      <c r="B46" s="185"/>
      <c r="C46" s="110"/>
      <c r="D46" s="898" t="s">
        <v>191</v>
      </c>
      <c r="E46" s="898"/>
      <c r="F46" s="899"/>
      <c r="G46" s="899"/>
      <c r="H46" s="771">
        <v>239</v>
      </c>
      <c r="I46" s="771">
        <v>150</v>
      </c>
      <c r="J46" s="771">
        <v>188</v>
      </c>
      <c r="K46" s="771">
        <v>23</v>
      </c>
      <c r="L46" s="1009">
        <v>600</v>
      </c>
      <c r="M46" s="618">
        <v>222</v>
      </c>
      <c r="N46" s="618">
        <v>178</v>
      </c>
      <c r="O46" s="618">
        <v>151</v>
      </c>
      <c r="P46" s="618">
        <v>51</v>
      </c>
      <c r="Q46" s="671">
        <v>602</v>
      </c>
      <c r="R46" s="618">
        <v>195</v>
      </c>
      <c r="S46" s="618">
        <v>215</v>
      </c>
      <c r="T46" s="618">
        <v>167</v>
      </c>
      <c r="U46" s="618">
        <v>-33</v>
      </c>
      <c r="V46" s="671">
        <v>544</v>
      </c>
      <c r="W46" s="620">
        <v>218</v>
      </c>
      <c r="X46" s="618">
        <v>122</v>
      </c>
      <c r="Y46" s="618">
        <v>194</v>
      </c>
      <c r="Z46" s="618">
        <v>-13</v>
      </c>
      <c r="AA46" s="671">
        <v>521</v>
      </c>
      <c r="AB46" s="994">
        <v>183</v>
      </c>
      <c r="AC46" s="621">
        <v>172</v>
      </c>
      <c r="AD46" s="621">
        <v>124</v>
      </c>
      <c r="AE46" s="1278">
        <v>43</v>
      </c>
      <c r="AF46" s="1279">
        <v>522</v>
      </c>
      <c r="AG46" s="1382">
        <v>135</v>
      </c>
      <c r="AH46" s="1096">
        <v>163</v>
      </c>
      <c r="AI46" s="621">
        <v>109</v>
      </c>
      <c r="AJ46" s="1546">
        <v>27</v>
      </c>
      <c r="AK46" s="1546">
        <v>434</v>
      </c>
    </row>
    <row r="47" spans="1:39" s="1" customFormat="1" ht="11.1" customHeight="1">
      <c r="A47" s="184"/>
      <c r="B47" s="185"/>
      <c r="C47" s="110"/>
      <c r="D47" s="997" t="s">
        <v>195</v>
      </c>
      <c r="E47" s="997"/>
      <c r="F47" s="1002"/>
      <c r="G47" s="897"/>
      <c r="H47" s="1008">
        <v>815</v>
      </c>
      <c r="I47" s="1008">
        <v>603</v>
      </c>
      <c r="J47" s="1008">
        <v>609</v>
      </c>
      <c r="K47" s="1008">
        <v>78</v>
      </c>
      <c r="L47" s="1005">
        <v>2105</v>
      </c>
      <c r="M47" s="998">
        <v>767</v>
      </c>
      <c r="N47" s="998">
        <v>604</v>
      </c>
      <c r="O47" s="998">
        <v>514</v>
      </c>
      <c r="P47" s="998">
        <v>197</v>
      </c>
      <c r="Q47" s="668">
        <v>2082</v>
      </c>
      <c r="R47" s="998">
        <v>679</v>
      </c>
      <c r="S47" s="998">
        <v>783</v>
      </c>
      <c r="T47" s="998">
        <v>551</v>
      </c>
      <c r="U47" s="629">
        <v>202</v>
      </c>
      <c r="V47" s="668">
        <v>2215</v>
      </c>
      <c r="W47" s="629">
        <v>665</v>
      </c>
      <c r="X47" s="629">
        <v>422</v>
      </c>
      <c r="Y47" s="629">
        <v>611</v>
      </c>
      <c r="Z47" s="629">
        <v>-8</v>
      </c>
      <c r="AA47" s="668">
        <v>1690</v>
      </c>
      <c r="AB47" s="989">
        <v>625</v>
      </c>
      <c r="AC47" s="630">
        <v>579</v>
      </c>
      <c r="AD47" s="669">
        <v>422</v>
      </c>
      <c r="AE47" s="1275">
        <v>191</v>
      </c>
      <c r="AF47" s="670">
        <v>1817</v>
      </c>
      <c r="AG47" s="1379">
        <v>474</v>
      </c>
      <c r="AH47" s="1096">
        <v>572</v>
      </c>
      <c r="AI47" s="630">
        <v>435</v>
      </c>
      <c r="AJ47" s="1617">
        <v>165</v>
      </c>
      <c r="AK47" s="1547">
        <v>1646</v>
      </c>
    </row>
    <row r="48" spans="1:39" s="1" customFormat="1" ht="11.1" customHeight="1">
      <c r="A48" s="184"/>
      <c r="B48" s="185"/>
      <c r="C48" s="110"/>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1090"/>
    </row>
    <row r="49" spans="1:37" s="93" customFormat="1" ht="11.1" customHeight="1">
      <c r="A49" s="208"/>
      <c r="B49" s="209"/>
      <c r="C49" s="110"/>
      <c r="D49" s="210"/>
      <c r="E49" s="210"/>
      <c r="F49" s="100"/>
      <c r="G49" s="100"/>
      <c r="H49" s="27"/>
      <c r="I49" s="27"/>
      <c r="J49" s="82"/>
      <c r="K49" s="82"/>
      <c r="L49" s="82"/>
      <c r="M49" s="82"/>
      <c r="N49" s="82"/>
      <c r="O49" s="82"/>
      <c r="P49" s="82"/>
      <c r="Q49" s="82"/>
      <c r="R49" s="82"/>
      <c r="S49" s="82"/>
      <c r="T49" s="211"/>
      <c r="U49" s="211"/>
      <c r="V49" s="354"/>
      <c r="W49" s="354"/>
      <c r="X49" s="354"/>
      <c r="Y49" s="354"/>
      <c r="Z49" s="354"/>
      <c r="AA49" s="354"/>
      <c r="AB49" s="354"/>
      <c r="AC49" s="354"/>
      <c r="AD49" s="354"/>
      <c r="AE49" s="354"/>
      <c r="AF49" s="354"/>
      <c r="AG49" s="1387"/>
      <c r="AH49" s="1387"/>
      <c r="AI49" s="1387"/>
      <c r="AJ49" s="1387"/>
      <c r="AK49" s="1388">
        <v>4</v>
      </c>
    </row>
    <row r="50" spans="1:37" s="1" customFormat="1" ht="11.1" customHeight="1">
      <c r="A50" s="193"/>
      <c r="B50" s="194"/>
      <c r="C50" s="110"/>
      <c r="D50" s="104"/>
      <c r="E50" s="105"/>
      <c r="F50" s="105"/>
      <c r="G50" s="105"/>
      <c r="H50" s="26"/>
      <c r="I50" s="26"/>
      <c r="J50" s="26"/>
      <c r="K50" s="26"/>
      <c r="L50" s="26"/>
      <c r="M50" s="26"/>
      <c r="N50" s="26"/>
      <c r="O50" s="26"/>
      <c r="P50" s="26"/>
      <c r="Q50" s="26"/>
      <c r="R50" s="26"/>
      <c r="S50" s="26"/>
      <c r="T50" s="26"/>
      <c r="U50" s="26"/>
      <c r="V50" s="99"/>
      <c r="W50" s="99"/>
      <c r="X50" s="99"/>
      <c r="Y50" s="99"/>
      <c r="Z50" s="99"/>
      <c r="AA50" s="99"/>
      <c r="AB50" s="99"/>
      <c r="AC50" s="99"/>
      <c r="AD50" s="99"/>
      <c r="AE50" s="99"/>
      <c r="AF50" s="99"/>
      <c r="AG50" s="99"/>
      <c r="AH50" s="99"/>
      <c r="AI50" s="99"/>
      <c r="AJ50" s="99"/>
      <c r="AK50" s="1090"/>
    </row>
    <row r="51" spans="1:37">
      <c r="AK51" s="1389"/>
    </row>
    <row r="61" spans="1:37">
      <c r="AD61" s="94" t="s">
        <v>562</v>
      </c>
    </row>
  </sheetData>
  <phoneticPr fontId="7" type="noConversion"/>
  <conditionalFormatting sqref="H20:T20">
    <cfRule type="cellIs" dxfId="153" priority="42" operator="greaterThan">
      <formula>0</formula>
    </cfRule>
  </conditionalFormatting>
  <conditionalFormatting sqref="H20:T20">
    <cfRule type="cellIs" dxfId="152" priority="41" operator="lessThan">
      <formula>0</formula>
    </cfRule>
  </conditionalFormatting>
  <conditionalFormatting sqref="H50:T50">
    <cfRule type="cellIs" dxfId="151" priority="40" operator="greaterThan">
      <formula>0</formula>
    </cfRule>
  </conditionalFormatting>
  <conditionalFormatting sqref="H50:T50">
    <cfRule type="cellIs" dxfId="150" priority="39" operator="lessThan">
      <formula>0</formula>
    </cfRule>
  </conditionalFormatting>
  <conditionalFormatting sqref="H34:L34">
    <cfRule type="cellIs" dxfId="149" priority="34" operator="greaterThan">
      <formula>0</formula>
    </cfRule>
  </conditionalFormatting>
  <conditionalFormatting sqref="H34:L34">
    <cfRule type="cellIs" dxfId="148" priority="33" operator="lessThan">
      <formula>0</formula>
    </cfRule>
  </conditionalFormatting>
  <conditionalFormatting sqref="M34:T34">
    <cfRule type="cellIs" dxfId="147" priority="32" operator="greaterThan">
      <formula>0</formula>
    </cfRule>
  </conditionalFormatting>
  <conditionalFormatting sqref="M34:T34">
    <cfRule type="cellIs" dxfId="146" priority="31" operator="lessThan">
      <formula>0</formula>
    </cfRule>
  </conditionalFormatting>
  <conditionalFormatting sqref="U20">
    <cfRule type="cellIs" dxfId="145" priority="30" operator="greaterThan">
      <formula>0</formula>
    </cfRule>
  </conditionalFormatting>
  <conditionalFormatting sqref="U20">
    <cfRule type="cellIs" dxfId="144" priority="29" operator="lessThan">
      <formula>0</formula>
    </cfRule>
  </conditionalFormatting>
  <conditionalFormatting sqref="U50">
    <cfRule type="cellIs" dxfId="143" priority="28" operator="greaterThan">
      <formula>0</formula>
    </cfRule>
  </conditionalFormatting>
  <conditionalFormatting sqref="U50">
    <cfRule type="cellIs" dxfId="142" priority="27" operator="lessThan">
      <formula>0</formula>
    </cfRule>
  </conditionalFormatting>
  <conditionalFormatting sqref="U34">
    <cfRule type="cellIs" dxfId="141" priority="26" operator="greaterThan">
      <formula>0</formula>
    </cfRule>
  </conditionalFormatting>
  <conditionalFormatting sqref="U34">
    <cfRule type="cellIs" dxfId="140" priority="25" operator="lessThan">
      <formula>0</formula>
    </cfRule>
  </conditionalFormatting>
  <conditionalFormatting sqref="V20:AB20">
    <cfRule type="cellIs" dxfId="139" priority="24" operator="greaterThan">
      <formula>0</formula>
    </cfRule>
  </conditionalFormatting>
  <conditionalFormatting sqref="V20:AB20">
    <cfRule type="cellIs" dxfId="138" priority="23" operator="lessThan">
      <formula>0</formula>
    </cfRule>
  </conditionalFormatting>
  <conditionalFormatting sqref="V34:AB34">
    <cfRule type="cellIs" dxfId="137" priority="22" operator="greaterThan">
      <formula>0</formula>
    </cfRule>
  </conditionalFormatting>
  <conditionalFormatting sqref="V34:AB34">
    <cfRule type="cellIs" dxfId="136" priority="21" operator="lessThan">
      <formula>0</formula>
    </cfRule>
  </conditionalFormatting>
  <conditionalFormatting sqref="AC20:AE20">
    <cfRule type="cellIs" dxfId="135" priority="20" operator="greaterThan">
      <formula>0</formula>
    </cfRule>
  </conditionalFormatting>
  <conditionalFormatting sqref="AC20:AE20">
    <cfRule type="cellIs" dxfId="134" priority="19" operator="lessThan">
      <formula>0</formula>
    </cfRule>
  </conditionalFormatting>
  <conditionalFormatting sqref="AC34:AE34">
    <cfRule type="cellIs" dxfId="133" priority="18" operator="greaterThan">
      <formula>0</formula>
    </cfRule>
  </conditionalFormatting>
  <conditionalFormatting sqref="AC34:AE34">
    <cfRule type="cellIs" dxfId="132" priority="17" operator="lessThan">
      <formula>0</formula>
    </cfRule>
  </conditionalFormatting>
  <conditionalFormatting sqref="AF20">
    <cfRule type="cellIs" dxfId="131" priority="16" operator="greaterThan">
      <formula>0</formula>
    </cfRule>
  </conditionalFormatting>
  <conditionalFormatting sqref="AF20">
    <cfRule type="cellIs" dxfId="130" priority="15" operator="lessThan">
      <formula>0</formula>
    </cfRule>
  </conditionalFormatting>
  <conditionalFormatting sqref="AF34">
    <cfRule type="cellIs" dxfId="129" priority="14" operator="greaterThan">
      <formula>0</formula>
    </cfRule>
  </conditionalFormatting>
  <conditionalFormatting sqref="AF34">
    <cfRule type="cellIs" dxfId="128" priority="13" operator="lessThan">
      <formula>0</formula>
    </cfRule>
  </conditionalFormatting>
  <conditionalFormatting sqref="AG20:AH20">
    <cfRule type="cellIs" dxfId="127" priority="12" operator="greaterThan">
      <formula>0</formula>
    </cfRule>
  </conditionalFormatting>
  <conditionalFormatting sqref="AG20:AH20">
    <cfRule type="cellIs" dxfId="126" priority="11" operator="lessThan">
      <formula>0</formula>
    </cfRule>
  </conditionalFormatting>
  <conditionalFormatting sqref="AG34:AH34">
    <cfRule type="cellIs" dxfId="125" priority="10" operator="greaterThan">
      <formula>0</formula>
    </cfRule>
  </conditionalFormatting>
  <conditionalFormatting sqref="AG34:AH34">
    <cfRule type="cellIs" dxfId="124" priority="9" operator="lessThan">
      <formula>0</formula>
    </cfRule>
  </conditionalFormatting>
  <conditionalFormatting sqref="AK20">
    <cfRule type="cellIs" dxfId="123" priority="8" operator="greaterThan">
      <formula>0</formula>
    </cfRule>
  </conditionalFormatting>
  <conditionalFormatting sqref="AK20">
    <cfRule type="cellIs" dxfId="122" priority="7" operator="lessThan">
      <formula>0</formula>
    </cfRule>
  </conditionalFormatting>
  <conditionalFormatting sqref="AK34">
    <cfRule type="cellIs" dxfId="121" priority="6" operator="greaterThan">
      <formula>0</formula>
    </cfRule>
  </conditionalFormatting>
  <conditionalFormatting sqref="AK34">
    <cfRule type="cellIs" dxfId="120" priority="5" operator="lessThan">
      <formula>0</formula>
    </cfRule>
  </conditionalFormatting>
  <conditionalFormatting sqref="AI20:AJ20">
    <cfRule type="cellIs" dxfId="119" priority="4" operator="greaterThan">
      <formula>0</formula>
    </cfRule>
  </conditionalFormatting>
  <conditionalFormatting sqref="AI20:AJ20">
    <cfRule type="cellIs" dxfId="118" priority="3" operator="lessThan">
      <formula>0</formula>
    </cfRule>
  </conditionalFormatting>
  <conditionalFormatting sqref="AI34:AJ34">
    <cfRule type="cellIs" dxfId="117" priority="2" operator="greaterThan">
      <formula>0</formula>
    </cfRule>
  </conditionalFormatting>
  <conditionalFormatting sqref="AI34:AJ34">
    <cfRule type="cellIs" dxfId="116"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O72"/>
  <sheetViews>
    <sheetView showGridLines="0" view="pageBreakPreview" zoomScaleNormal="100" zoomScaleSheetLayoutView="100" workbookViewId="0">
      <pane xSplit="11" topLeftCell="AD1" activePane="topRight" state="frozen"/>
      <selection activeCell="AF3" sqref="AF3"/>
      <selection pane="topRight" activeCell="AF3" sqref="AF3"/>
    </sheetView>
  </sheetViews>
  <sheetFormatPr defaultColWidth="9" defaultRowHeight="13.5"/>
  <cols>
    <col min="1" max="1" width="1.625" style="6" customWidth="1"/>
    <col min="2" max="2" width="22.625" style="3" bestFit="1" customWidth="1"/>
    <col min="3" max="3" width="2.625" style="53" customWidth="1"/>
    <col min="4" max="5" width="1.625" style="2" customWidth="1"/>
    <col min="6" max="6" width="18.75" style="2" customWidth="1"/>
    <col min="7" max="10" width="11.625" style="5" hidden="1" customWidth="1"/>
    <col min="11" max="11" width="1.5" style="97" hidden="1" customWidth="1"/>
    <col min="12" max="12" width="0.875" style="97" hidden="1" customWidth="1"/>
    <col min="13" max="17" width="11.625" style="5" hidden="1" customWidth="1"/>
    <col min="18" max="30" width="11.625" style="97" hidden="1" customWidth="1"/>
    <col min="31" max="32" width="11.625" style="97" customWidth="1"/>
    <col min="33" max="16384" width="9" style="2"/>
  </cols>
  <sheetData>
    <row r="1" spans="1:34" s="1" customFormat="1" ht="10.5" customHeight="1">
      <c r="A1" s="149"/>
      <c r="B1" s="150"/>
      <c r="C1" s="198"/>
      <c r="D1" s="151"/>
      <c r="E1" s="151"/>
      <c r="F1" s="151"/>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4" s="1" customFormat="1" ht="15.75" customHeight="1">
      <c r="A2" s="153"/>
      <c r="B2" s="154"/>
      <c r="C2" s="425"/>
      <c r="D2" s="404" t="s">
        <v>478</v>
      </c>
      <c r="E2" s="405"/>
      <c r="F2" s="405"/>
      <c r="G2" s="424"/>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4" s="43" customFormat="1" ht="20.100000000000001" customHeight="1">
      <c r="A3" s="129"/>
      <c r="B3" s="134"/>
      <c r="C3" s="135"/>
      <c r="D3" s="136"/>
      <c r="E3" s="137"/>
      <c r="F3" s="137"/>
      <c r="G3" s="138" t="s">
        <v>2</v>
      </c>
      <c r="H3" s="138" t="s">
        <v>5</v>
      </c>
      <c r="I3" s="138" t="s">
        <v>8</v>
      </c>
      <c r="J3" s="138" t="s">
        <v>11</v>
      </c>
      <c r="K3" s="138"/>
      <c r="L3" s="138"/>
      <c r="M3" s="138" t="s">
        <v>16</v>
      </c>
      <c r="N3" s="138" t="s">
        <v>22</v>
      </c>
      <c r="O3" s="138" t="s">
        <v>28</v>
      </c>
      <c r="P3" s="138" t="s">
        <v>32</v>
      </c>
      <c r="Q3" s="138" t="s">
        <v>38</v>
      </c>
      <c r="R3" s="138" t="s">
        <v>47</v>
      </c>
      <c r="S3" s="138" t="s">
        <v>71</v>
      </c>
      <c r="T3" s="138" t="s">
        <v>85</v>
      </c>
      <c r="U3" s="138" t="s">
        <v>484</v>
      </c>
      <c r="V3" s="138" t="s">
        <v>502</v>
      </c>
      <c r="W3" s="138" t="s">
        <v>521</v>
      </c>
      <c r="X3" s="138" t="s">
        <v>526</v>
      </c>
      <c r="Y3" s="138" t="s">
        <v>536</v>
      </c>
      <c r="Z3" s="138" t="s">
        <v>549</v>
      </c>
      <c r="AA3" s="138" t="s">
        <v>554</v>
      </c>
      <c r="AB3" s="138" t="s">
        <v>565</v>
      </c>
      <c r="AC3" s="138" t="s">
        <v>575</v>
      </c>
      <c r="AD3" s="138" t="s">
        <v>579</v>
      </c>
      <c r="AE3" s="138" t="s">
        <v>584</v>
      </c>
      <c r="AF3" s="1528" t="s">
        <v>594</v>
      </c>
    </row>
    <row r="4" spans="1:34" s="4" customFormat="1" ht="8.4499999999999993" customHeight="1">
      <c r="A4" s="200"/>
      <c r="B4" s="201"/>
      <c r="C4" s="111"/>
      <c r="D4" s="101"/>
      <c r="E4" s="101"/>
      <c r="F4" s="101"/>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row>
    <row r="5" spans="1:34" s="4" customFormat="1" ht="11.1" customHeight="1">
      <c r="A5" s="164"/>
      <c r="B5" s="143" t="s">
        <v>145</v>
      </c>
      <c r="C5" s="393"/>
      <c r="D5" s="349" t="s">
        <v>229</v>
      </c>
      <c r="E5" s="350"/>
      <c r="F5" s="350"/>
      <c r="G5" s="202"/>
      <c r="H5" s="202"/>
      <c r="I5" s="202"/>
      <c r="J5" s="212"/>
      <c r="K5" s="212"/>
      <c r="L5" s="212"/>
      <c r="M5" s="212"/>
      <c r="N5" s="202"/>
      <c r="O5" s="202"/>
      <c r="P5" s="202"/>
      <c r="Q5" s="202"/>
      <c r="R5" s="202"/>
      <c r="S5" s="223"/>
      <c r="T5" s="339"/>
      <c r="U5" s="339"/>
      <c r="V5" s="339"/>
      <c r="W5" s="339"/>
      <c r="X5" s="339"/>
      <c r="Y5" s="339"/>
      <c r="Z5" s="339"/>
      <c r="AA5" s="339"/>
      <c r="AB5" s="339"/>
      <c r="AC5" s="339"/>
      <c r="AD5" s="339"/>
      <c r="AE5" s="339"/>
      <c r="AF5" s="339" t="s">
        <v>577</v>
      </c>
    </row>
    <row r="6" spans="1:34" s="1" customFormat="1" ht="11.1" customHeight="1" thickBot="1">
      <c r="A6" s="165"/>
      <c r="B6" s="144"/>
      <c r="C6" s="110"/>
      <c r="D6" s="612" t="s">
        <v>198</v>
      </c>
      <c r="E6" s="612"/>
      <c r="F6" s="612"/>
      <c r="G6" s="613">
        <v>871114</v>
      </c>
      <c r="H6" s="613">
        <v>909759</v>
      </c>
      <c r="I6" s="613">
        <v>885898</v>
      </c>
      <c r="J6" s="613">
        <v>902795</v>
      </c>
      <c r="K6" s="613"/>
      <c r="L6" s="613"/>
      <c r="M6" s="613">
        <v>900209</v>
      </c>
      <c r="N6" s="613">
        <v>928692</v>
      </c>
      <c r="O6" s="613">
        <v>928469</v>
      </c>
      <c r="P6" s="613">
        <v>934822</v>
      </c>
      <c r="Q6" s="613">
        <v>950445</v>
      </c>
      <c r="R6" s="613">
        <v>967955</v>
      </c>
      <c r="S6" s="613">
        <v>960941</v>
      </c>
      <c r="T6" s="613">
        <v>943500</v>
      </c>
      <c r="U6" s="613">
        <v>959333</v>
      </c>
      <c r="V6" s="613">
        <v>978850</v>
      </c>
      <c r="W6" s="613">
        <v>1000329</v>
      </c>
      <c r="X6" s="613">
        <v>987936</v>
      </c>
      <c r="Y6" s="613">
        <v>1022526</v>
      </c>
      <c r="Z6" s="614">
        <v>1042161</v>
      </c>
      <c r="AA6" s="614">
        <v>1048838</v>
      </c>
      <c r="AB6" s="614">
        <v>1045388</v>
      </c>
      <c r="AC6" s="614">
        <v>1062063</v>
      </c>
      <c r="AD6" s="614">
        <v>1115116</v>
      </c>
      <c r="AE6" s="614">
        <v>1109885</v>
      </c>
      <c r="AF6" s="1087">
        <v>1141569</v>
      </c>
      <c r="AG6" s="487"/>
      <c r="AH6" s="487"/>
    </row>
    <row r="7" spans="1:34" s="1" customFormat="1" ht="11.1" customHeight="1" thickTop="1">
      <c r="A7" s="203"/>
      <c r="B7" s="145" t="s">
        <v>199</v>
      </c>
      <c r="C7" s="110"/>
      <c r="D7" s="615" t="s">
        <v>200</v>
      </c>
      <c r="E7" s="101"/>
      <c r="F7" s="101"/>
      <c r="G7" s="616">
        <v>28303</v>
      </c>
      <c r="H7" s="616">
        <v>35621</v>
      </c>
      <c r="I7" s="616">
        <v>34382</v>
      </c>
      <c r="J7" s="616">
        <v>30913</v>
      </c>
      <c r="K7" s="616"/>
      <c r="L7" s="616"/>
      <c r="M7" s="616">
        <v>29230</v>
      </c>
      <c r="N7" s="616">
        <v>27497</v>
      </c>
      <c r="O7" s="616">
        <v>32405</v>
      </c>
      <c r="P7" s="616">
        <v>34141</v>
      </c>
      <c r="Q7" s="616">
        <v>35541</v>
      </c>
      <c r="R7" s="616">
        <v>37127</v>
      </c>
      <c r="S7" s="616">
        <v>34178</v>
      </c>
      <c r="T7" s="616">
        <v>31422</v>
      </c>
      <c r="U7" s="617">
        <v>34315</v>
      </c>
      <c r="V7" s="618">
        <v>34428</v>
      </c>
      <c r="W7" s="618">
        <v>36468</v>
      </c>
      <c r="X7" s="618">
        <v>32128</v>
      </c>
      <c r="Y7" s="618">
        <v>34215</v>
      </c>
      <c r="Z7" s="619">
        <v>31755</v>
      </c>
      <c r="AA7" s="619">
        <v>35726</v>
      </c>
      <c r="AB7" s="619">
        <v>41485</v>
      </c>
      <c r="AC7" s="619">
        <v>34207</v>
      </c>
      <c r="AD7" s="619">
        <v>47948</v>
      </c>
      <c r="AE7" s="619">
        <v>39083</v>
      </c>
      <c r="AF7" s="1093">
        <v>45051</v>
      </c>
    </row>
    <row r="8" spans="1:34" s="1" customFormat="1" ht="11.1" customHeight="1">
      <c r="A8" s="167"/>
      <c r="B8" s="146"/>
      <c r="C8" s="110"/>
      <c r="D8" s="615" t="s">
        <v>201</v>
      </c>
      <c r="E8" s="101"/>
      <c r="F8" s="101"/>
      <c r="G8" s="616">
        <v>124298</v>
      </c>
      <c r="H8" s="616">
        <v>126024</v>
      </c>
      <c r="I8" s="616">
        <v>131018</v>
      </c>
      <c r="J8" s="616">
        <v>131380</v>
      </c>
      <c r="K8" s="616"/>
      <c r="L8" s="616"/>
      <c r="M8" s="616">
        <v>133954</v>
      </c>
      <c r="N8" s="616">
        <v>136912</v>
      </c>
      <c r="O8" s="616">
        <v>139851</v>
      </c>
      <c r="P8" s="616">
        <v>140423</v>
      </c>
      <c r="Q8" s="616">
        <v>137147</v>
      </c>
      <c r="R8" s="616">
        <v>139753</v>
      </c>
      <c r="S8" s="616">
        <v>139444</v>
      </c>
      <c r="T8" s="616">
        <v>139564</v>
      </c>
      <c r="U8" s="618">
        <v>145852</v>
      </c>
      <c r="V8" s="618">
        <v>151027</v>
      </c>
      <c r="W8" s="618">
        <v>155011</v>
      </c>
      <c r="X8" s="618">
        <v>157668</v>
      </c>
      <c r="Y8" s="618">
        <v>164536</v>
      </c>
      <c r="Z8" s="619">
        <v>170935</v>
      </c>
      <c r="AA8" s="619">
        <v>172716</v>
      </c>
      <c r="AB8" s="619">
        <v>171922</v>
      </c>
      <c r="AC8" s="619">
        <v>176644</v>
      </c>
      <c r="AD8" s="619">
        <v>182156</v>
      </c>
      <c r="AE8" s="619">
        <v>183973</v>
      </c>
      <c r="AF8" s="1093">
        <v>184750</v>
      </c>
    </row>
    <row r="9" spans="1:34" s="1" customFormat="1" ht="11.1" customHeight="1">
      <c r="A9" s="169"/>
      <c r="B9" s="148" t="s">
        <v>202</v>
      </c>
      <c r="C9" s="110"/>
      <c r="D9" s="615" t="s">
        <v>203</v>
      </c>
      <c r="E9" s="101"/>
      <c r="F9" s="101"/>
      <c r="G9" s="616">
        <v>697963</v>
      </c>
      <c r="H9" s="616">
        <v>726686</v>
      </c>
      <c r="I9" s="616">
        <v>699710</v>
      </c>
      <c r="J9" s="616">
        <v>720580</v>
      </c>
      <c r="K9" s="616"/>
      <c r="L9" s="616"/>
      <c r="M9" s="616">
        <v>717431</v>
      </c>
      <c r="N9" s="616">
        <v>745337</v>
      </c>
      <c r="O9" s="616">
        <v>736765</v>
      </c>
      <c r="P9" s="616">
        <v>740870</v>
      </c>
      <c r="Q9" s="616">
        <v>758185</v>
      </c>
      <c r="R9" s="616">
        <v>771687</v>
      </c>
      <c r="S9" s="616">
        <v>767450</v>
      </c>
      <c r="T9" s="616">
        <v>752919</v>
      </c>
      <c r="U9" s="618">
        <v>759230</v>
      </c>
      <c r="V9" s="618">
        <v>772630</v>
      </c>
      <c r="W9" s="618">
        <v>787550</v>
      </c>
      <c r="X9" s="618">
        <v>776298</v>
      </c>
      <c r="Y9" s="618">
        <v>800885</v>
      </c>
      <c r="Z9" s="619">
        <v>816070</v>
      </c>
      <c r="AA9" s="619">
        <v>816356</v>
      </c>
      <c r="AB9" s="619">
        <v>806572</v>
      </c>
      <c r="AC9" s="619">
        <v>824454</v>
      </c>
      <c r="AD9" s="619">
        <v>858077</v>
      </c>
      <c r="AE9" s="619">
        <v>859470</v>
      </c>
      <c r="AF9" s="1093">
        <v>877007</v>
      </c>
    </row>
    <row r="10" spans="1:34" s="1" customFormat="1" ht="11.1" customHeight="1">
      <c r="A10" s="169"/>
      <c r="B10" s="148" t="s">
        <v>204</v>
      </c>
      <c r="C10" s="110"/>
      <c r="D10" s="615" t="s">
        <v>205</v>
      </c>
      <c r="E10" s="101"/>
      <c r="F10" s="101"/>
      <c r="G10" s="616">
        <v>3385</v>
      </c>
      <c r="H10" s="616">
        <v>3829</v>
      </c>
      <c r="I10" s="616">
        <v>2998</v>
      </c>
      <c r="J10" s="616">
        <v>1779</v>
      </c>
      <c r="K10" s="616"/>
      <c r="L10" s="616"/>
      <c r="M10" s="616">
        <v>1709</v>
      </c>
      <c r="N10" s="616">
        <v>1051</v>
      </c>
      <c r="O10" s="616">
        <v>1635</v>
      </c>
      <c r="P10" s="616">
        <v>1572</v>
      </c>
      <c r="Q10" s="616">
        <v>1156</v>
      </c>
      <c r="R10" s="616">
        <v>660</v>
      </c>
      <c r="S10" s="616">
        <v>567</v>
      </c>
      <c r="T10" s="616">
        <v>796</v>
      </c>
      <c r="U10" s="618">
        <v>591</v>
      </c>
      <c r="V10" s="618">
        <v>651</v>
      </c>
      <c r="W10" s="618">
        <v>348</v>
      </c>
      <c r="X10" s="618">
        <v>304</v>
      </c>
      <c r="Y10" s="618">
        <v>402</v>
      </c>
      <c r="Z10" s="619">
        <v>555</v>
      </c>
      <c r="AA10" s="619">
        <v>768</v>
      </c>
      <c r="AB10" s="619">
        <v>360</v>
      </c>
      <c r="AC10" s="619">
        <v>1010</v>
      </c>
      <c r="AD10" s="619">
        <v>622</v>
      </c>
      <c r="AE10" s="619">
        <v>500</v>
      </c>
      <c r="AF10" s="1093">
        <v>790</v>
      </c>
    </row>
    <row r="11" spans="1:34" s="1" customFormat="1" ht="11.1" customHeight="1">
      <c r="A11" s="168"/>
      <c r="B11" s="147" t="s">
        <v>206</v>
      </c>
      <c r="C11" s="110"/>
      <c r="D11" s="615" t="s">
        <v>207</v>
      </c>
      <c r="E11" s="101"/>
      <c r="F11" s="101"/>
      <c r="G11" s="616">
        <v>7870</v>
      </c>
      <c r="H11" s="616">
        <v>7885</v>
      </c>
      <c r="I11" s="616">
        <v>7672</v>
      </c>
      <c r="J11" s="616">
        <v>7959</v>
      </c>
      <c r="K11" s="616"/>
      <c r="L11" s="616"/>
      <c r="M11" s="616">
        <v>7878</v>
      </c>
      <c r="N11" s="616">
        <v>7911</v>
      </c>
      <c r="O11" s="616">
        <v>8053</v>
      </c>
      <c r="P11" s="616">
        <v>8010</v>
      </c>
      <c r="Q11" s="616">
        <v>8155</v>
      </c>
      <c r="R11" s="616">
        <v>8233</v>
      </c>
      <c r="S11" s="616">
        <v>8680</v>
      </c>
      <c r="T11" s="616">
        <v>8556</v>
      </c>
      <c r="U11" s="618">
        <v>8624</v>
      </c>
      <c r="V11" s="618">
        <v>8865</v>
      </c>
      <c r="W11" s="618">
        <v>8885</v>
      </c>
      <c r="X11" s="618">
        <v>8875</v>
      </c>
      <c r="Y11" s="618">
        <v>9519</v>
      </c>
      <c r="Z11" s="619">
        <v>9222</v>
      </c>
      <c r="AA11" s="619">
        <v>9295</v>
      </c>
      <c r="AB11" s="619">
        <v>9776</v>
      </c>
      <c r="AC11" s="619">
        <v>10842</v>
      </c>
      <c r="AD11" s="619">
        <v>10682</v>
      </c>
      <c r="AE11" s="619">
        <v>10711</v>
      </c>
      <c r="AF11" s="1093">
        <v>11727</v>
      </c>
    </row>
    <row r="12" spans="1:34" s="1" customFormat="1" ht="11.1" customHeight="1">
      <c r="A12" s="165"/>
      <c r="B12" s="148" t="s">
        <v>208</v>
      </c>
      <c r="C12" s="110"/>
      <c r="D12" s="615" t="s">
        <v>209</v>
      </c>
      <c r="E12" s="101"/>
      <c r="F12" s="101"/>
      <c r="G12" s="616">
        <v>4052</v>
      </c>
      <c r="H12" s="616">
        <v>3917</v>
      </c>
      <c r="I12" s="616">
        <v>3799</v>
      </c>
      <c r="J12" s="616">
        <v>3676</v>
      </c>
      <c r="K12" s="616"/>
      <c r="L12" s="616"/>
      <c r="M12" s="616">
        <v>3589</v>
      </c>
      <c r="N12" s="616">
        <v>3469</v>
      </c>
      <c r="O12" s="616">
        <v>3374</v>
      </c>
      <c r="P12" s="616">
        <v>3249</v>
      </c>
      <c r="Q12" s="616">
        <v>3513</v>
      </c>
      <c r="R12" s="616">
        <v>3393</v>
      </c>
      <c r="S12" s="616">
        <v>3235</v>
      </c>
      <c r="T12" s="616">
        <v>3128</v>
      </c>
      <c r="U12" s="618">
        <v>2987</v>
      </c>
      <c r="V12" s="618">
        <v>2845</v>
      </c>
      <c r="W12" s="618">
        <v>2747</v>
      </c>
      <c r="X12" s="618">
        <v>2717</v>
      </c>
      <c r="Y12" s="618">
        <v>2641</v>
      </c>
      <c r="Z12" s="619">
        <v>2513</v>
      </c>
      <c r="AA12" s="619">
        <v>2460</v>
      </c>
      <c r="AB12" s="619">
        <v>2664</v>
      </c>
      <c r="AC12" s="619">
        <v>2699</v>
      </c>
      <c r="AD12" s="619">
        <v>2699</v>
      </c>
      <c r="AE12" s="619">
        <v>2642</v>
      </c>
      <c r="AF12" s="1093">
        <v>2786</v>
      </c>
    </row>
    <row r="13" spans="1:34" s="1" customFormat="1" ht="11.1" customHeight="1">
      <c r="A13" s="165"/>
      <c r="B13" s="401" t="s">
        <v>210</v>
      </c>
      <c r="C13" s="110"/>
      <c r="D13" s="615" t="s">
        <v>211</v>
      </c>
      <c r="E13" s="101"/>
      <c r="F13" s="101"/>
      <c r="G13" s="616">
        <v>5243</v>
      </c>
      <c r="H13" s="616">
        <v>5797</v>
      </c>
      <c r="I13" s="616">
        <v>6319</v>
      </c>
      <c r="J13" s="616">
        <v>6508</v>
      </c>
      <c r="K13" s="616"/>
      <c r="L13" s="616"/>
      <c r="M13" s="616">
        <v>6418</v>
      </c>
      <c r="N13" s="616">
        <v>6515</v>
      </c>
      <c r="O13" s="616">
        <v>6386</v>
      </c>
      <c r="P13" s="616">
        <v>6557</v>
      </c>
      <c r="Q13" s="616">
        <v>6748</v>
      </c>
      <c r="R13" s="616">
        <v>7102</v>
      </c>
      <c r="S13" s="616">
        <v>7387</v>
      </c>
      <c r="T13" s="616">
        <v>7115</v>
      </c>
      <c r="U13" s="620">
        <v>7734</v>
      </c>
      <c r="V13" s="618">
        <v>8404</v>
      </c>
      <c r="W13" s="618">
        <v>9320</v>
      </c>
      <c r="X13" s="618">
        <v>9946</v>
      </c>
      <c r="Y13" s="620">
        <v>10328</v>
      </c>
      <c r="Z13" s="621">
        <v>11111</v>
      </c>
      <c r="AA13" s="621">
        <v>11517</v>
      </c>
      <c r="AB13" s="621">
        <v>12609</v>
      </c>
      <c r="AC13" s="621">
        <v>12207</v>
      </c>
      <c r="AD13" s="621">
        <v>12932</v>
      </c>
      <c r="AE13" s="621">
        <v>13506</v>
      </c>
      <c r="AF13" s="1095">
        <v>19458</v>
      </c>
    </row>
    <row r="14" spans="1:34" s="1" customFormat="1" ht="11.1" customHeight="1" thickBot="1">
      <c r="A14" s="165"/>
      <c r="B14" s="148" t="s">
        <v>212</v>
      </c>
      <c r="C14" s="110"/>
      <c r="D14" s="612" t="s">
        <v>213</v>
      </c>
      <c r="E14" s="612"/>
      <c r="F14" s="612"/>
      <c r="G14" s="613">
        <v>871114</v>
      </c>
      <c r="H14" s="613">
        <v>909759</v>
      </c>
      <c r="I14" s="613">
        <v>885898</v>
      </c>
      <c r="J14" s="613">
        <v>902795</v>
      </c>
      <c r="K14" s="613"/>
      <c r="L14" s="613"/>
      <c r="M14" s="613">
        <v>900209</v>
      </c>
      <c r="N14" s="613">
        <v>928692</v>
      </c>
      <c r="O14" s="613">
        <v>928469</v>
      </c>
      <c r="P14" s="613">
        <v>934822</v>
      </c>
      <c r="Q14" s="613">
        <v>950445</v>
      </c>
      <c r="R14" s="613">
        <v>967955</v>
      </c>
      <c r="S14" s="613">
        <v>960941</v>
      </c>
      <c r="T14" s="613">
        <v>943500</v>
      </c>
      <c r="U14" s="613">
        <v>959333</v>
      </c>
      <c r="V14" s="613">
        <v>978850</v>
      </c>
      <c r="W14" s="613">
        <v>1000329</v>
      </c>
      <c r="X14" s="613">
        <v>987936</v>
      </c>
      <c r="Y14" s="613">
        <v>1022526</v>
      </c>
      <c r="Z14" s="614">
        <v>1042161</v>
      </c>
      <c r="AA14" s="614">
        <v>1048838</v>
      </c>
      <c r="AB14" s="614">
        <f>AB6</f>
        <v>1045388</v>
      </c>
      <c r="AC14" s="614">
        <v>1062063</v>
      </c>
      <c r="AD14" s="614">
        <f>AD6</f>
        <v>1115116</v>
      </c>
      <c r="AE14" s="614">
        <v>1109885</v>
      </c>
      <c r="AF14" s="1087">
        <v>1141569</v>
      </c>
      <c r="AG14" s="487"/>
    </row>
    <row r="15" spans="1:34" s="1" customFormat="1" ht="11.1" customHeight="1" thickTop="1">
      <c r="A15" s="165"/>
      <c r="B15" s="148" t="s">
        <v>214</v>
      </c>
      <c r="C15" s="110"/>
      <c r="D15" s="622" t="s">
        <v>215</v>
      </c>
      <c r="E15" s="622"/>
      <c r="F15" s="622"/>
      <c r="G15" s="620">
        <v>814978</v>
      </c>
      <c r="H15" s="620">
        <v>851462</v>
      </c>
      <c r="I15" s="620">
        <v>824430</v>
      </c>
      <c r="J15" s="620">
        <v>840888</v>
      </c>
      <c r="K15" s="620"/>
      <c r="L15" s="620"/>
      <c r="M15" s="620">
        <v>832402</v>
      </c>
      <c r="N15" s="620">
        <v>859240</v>
      </c>
      <c r="O15" s="620">
        <v>857758</v>
      </c>
      <c r="P15" s="620">
        <v>863950</v>
      </c>
      <c r="Q15" s="620">
        <v>878640</v>
      </c>
      <c r="R15" s="620">
        <v>894512</v>
      </c>
      <c r="S15" s="620">
        <v>883060</v>
      </c>
      <c r="T15" s="620">
        <v>866940</v>
      </c>
      <c r="U15" s="623">
        <v>880006</v>
      </c>
      <c r="V15" s="618">
        <v>895925</v>
      </c>
      <c r="W15" s="618">
        <v>915598</v>
      </c>
      <c r="X15" s="618">
        <v>903686</v>
      </c>
      <c r="Y15" s="620">
        <v>936612</v>
      </c>
      <c r="Z15" s="621">
        <v>953459</v>
      </c>
      <c r="AA15" s="621">
        <v>957335</v>
      </c>
      <c r="AB15" s="621">
        <v>953576</v>
      </c>
      <c r="AC15" s="621">
        <v>968695</v>
      </c>
      <c r="AD15" s="621">
        <v>1020067</v>
      </c>
      <c r="AE15" s="621">
        <v>1014055</v>
      </c>
      <c r="AF15" s="1095">
        <v>1045306</v>
      </c>
      <c r="AG15" s="487"/>
      <c r="AH15" s="487"/>
    </row>
    <row r="16" spans="1:34" s="1" customFormat="1" ht="11.1" customHeight="1">
      <c r="A16" s="169"/>
      <c r="B16" s="148" t="s">
        <v>216</v>
      </c>
      <c r="C16" s="110"/>
      <c r="D16" s="615" t="s">
        <v>217</v>
      </c>
      <c r="E16" s="101"/>
      <c r="F16" s="101"/>
      <c r="G16" s="616">
        <v>615452</v>
      </c>
      <c r="H16" s="616">
        <v>632625</v>
      </c>
      <c r="I16" s="616">
        <v>631498</v>
      </c>
      <c r="J16" s="616">
        <v>643615</v>
      </c>
      <c r="K16" s="616"/>
      <c r="L16" s="616"/>
      <c r="M16" s="616">
        <v>643739</v>
      </c>
      <c r="N16" s="616">
        <v>657360</v>
      </c>
      <c r="O16" s="616">
        <v>669853</v>
      </c>
      <c r="P16" s="616">
        <v>676044</v>
      </c>
      <c r="Q16" s="616">
        <v>690731</v>
      </c>
      <c r="R16" s="616">
        <v>705580</v>
      </c>
      <c r="S16" s="616">
        <v>701319</v>
      </c>
      <c r="T16" s="616">
        <v>698246</v>
      </c>
      <c r="U16" s="624">
        <v>705551</v>
      </c>
      <c r="V16" s="625">
        <v>714404</v>
      </c>
      <c r="W16" s="624">
        <v>725485</v>
      </c>
      <c r="X16" s="624">
        <v>733801</v>
      </c>
      <c r="Y16" s="624">
        <v>748771</v>
      </c>
      <c r="Z16" s="626">
        <v>746859</v>
      </c>
      <c r="AA16" s="626">
        <v>761106</v>
      </c>
      <c r="AB16" s="626">
        <v>766095</v>
      </c>
      <c r="AC16" s="626">
        <v>760357</v>
      </c>
      <c r="AD16" s="626">
        <v>779015</v>
      </c>
      <c r="AE16" s="626">
        <v>801398</v>
      </c>
      <c r="AF16" s="1100">
        <v>830327</v>
      </c>
      <c r="AG16" s="487"/>
    </row>
    <row r="17" spans="1:41" s="1" customFormat="1" ht="11.1" customHeight="1">
      <c r="A17" s="165"/>
      <c r="B17" s="148" t="s">
        <v>218</v>
      </c>
      <c r="C17" s="110"/>
      <c r="D17" s="615" t="s">
        <v>105</v>
      </c>
      <c r="E17" s="101"/>
      <c r="F17" s="101"/>
      <c r="G17" s="616">
        <v>68796</v>
      </c>
      <c r="H17" s="616">
        <v>66805</v>
      </c>
      <c r="I17" s="616">
        <v>63585</v>
      </c>
      <c r="J17" s="616">
        <v>60258</v>
      </c>
      <c r="K17" s="616"/>
      <c r="L17" s="616"/>
      <c r="M17" s="616">
        <v>57240</v>
      </c>
      <c r="N17" s="616">
        <v>58521</v>
      </c>
      <c r="O17" s="616">
        <v>61134</v>
      </c>
      <c r="P17" s="616">
        <v>63327</v>
      </c>
      <c r="Q17" s="616">
        <v>59656</v>
      </c>
      <c r="R17" s="616">
        <v>58017</v>
      </c>
      <c r="S17" s="616">
        <v>56296</v>
      </c>
      <c r="T17" s="616">
        <v>51164</v>
      </c>
      <c r="U17" s="618">
        <v>49709</v>
      </c>
      <c r="V17" s="618">
        <v>57167</v>
      </c>
      <c r="W17" s="618">
        <v>58876</v>
      </c>
      <c r="X17" s="618">
        <v>56159</v>
      </c>
      <c r="Y17" s="618">
        <v>57561</v>
      </c>
      <c r="Z17" s="619">
        <v>59368</v>
      </c>
      <c r="AA17" s="619">
        <v>54267</v>
      </c>
      <c r="AB17" s="619">
        <v>50792</v>
      </c>
      <c r="AC17" s="619">
        <v>57269</v>
      </c>
      <c r="AD17" s="619">
        <v>65316</v>
      </c>
      <c r="AE17" s="619">
        <v>61358</v>
      </c>
      <c r="AF17" s="1093">
        <v>68357</v>
      </c>
    </row>
    <row r="18" spans="1:41" s="1" customFormat="1" ht="11.1" customHeight="1">
      <c r="A18" s="165"/>
      <c r="B18" s="148" t="s">
        <v>219</v>
      </c>
      <c r="C18" s="110"/>
      <c r="D18" s="615" t="s">
        <v>220</v>
      </c>
      <c r="E18" s="101"/>
      <c r="F18" s="627"/>
      <c r="G18" s="616">
        <v>75713</v>
      </c>
      <c r="H18" s="616">
        <v>78759</v>
      </c>
      <c r="I18" s="616">
        <v>80180</v>
      </c>
      <c r="J18" s="616">
        <v>81528</v>
      </c>
      <c r="K18" s="616"/>
      <c r="L18" s="616"/>
      <c r="M18" s="616">
        <v>81212</v>
      </c>
      <c r="N18" s="616">
        <v>84442</v>
      </c>
      <c r="O18" s="616">
        <v>86799</v>
      </c>
      <c r="P18" s="616">
        <v>87816</v>
      </c>
      <c r="Q18" s="616">
        <v>85183</v>
      </c>
      <c r="R18" s="616">
        <v>84928</v>
      </c>
      <c r="S18" s="616">
        <v>85526</v>
      </c>
      <c r="T18" s="616">
        <v>88074</v>
      </c>
      <c r="U18" s="618">
        <v>88852</v>
      </c>
      <c r="V18" s="618">
        <v>86111</v>
      </c>
      <c r="W18" s="618">
        <v>87980</v>
      </c>
      <c r="X18" s="618">
        <v>85907</v>
      </c>
      <c r="Y18" s="618">
        <v>88381</v>
      </c>
      <c r="Z18" s="619">
        <v>94241</v>
      </c>
      <c r="AA18" s="619">
        <v>96887</v>
      </c>
      <c r="AB18" s="619">
        <v>101858</v>
      </c>
      <c r="AC18" s="619">
        <v>104474</v>
      </c>
      <c r="AD18" s="619">
        <v>110989</v>
      </c>
      <c r="AE18" s="619">
        <v>110892</v>
      </c>
      <c r="AF18" s="1093">
        <v>112480</v>
      </c>
      <c r="AG18" s="487"/>
    </row>
    <row r="19" spans="1:41" s="1" customFormat="1" ht="11.1" customHeight="1">
      <c r="A19" s="165"/>
      <c r="B19" s="148" t="s">
        <v>221</v>
      </c>
      <c r="C19" s="110"/>
      <c r="D19" s="615" t="s">
        <v>222</v>
      </c>
      <c r="E19" s="101"/>
      <c r="F19" s="101"/>
      <c r="G19" s="616">
        <v>55017</v>
      </c>
      <c r="H19" s="616">
        <v>73273</v>
      </c>
      <c r="I19" s="616">
        <v>49167</v>
      </c>
      <c r="J19" s="616">
        <v>55487</v>
      </c>
      <c r="K19" s="616"/>
      <c r="L19" s="616"/>
      <c r="M19" s="616">
        <v>50211</v>
      </c>
      <c r="N19" s="616">
        <v>58917</v>
      </c>
      <c r="O19" s="616">
        <v>39972</v>
      </c>
      <c r="P19" s="616">
        <v>36763</v>
      </c>
      <c r="Q19" s="616">
        <v>43070</v>
      </c>
      <c r="R19" s="616">
        <v>45987</v>
      </c>
      <c r="S19" s="616">
        <v>39919</v>
      </c>
      <c r="T19" s="616">
        <v>29456</v>
      </c>
      <c r="U19" s="620">
        <v>35894</v>
      </c>
      <c r="V19" s="620">
        <v>38243</v>
      </c>
      <c r="W19" s="620">
        <v>43257</v>
      </c>
      <c r="X19" s="620">
        <v>27819</v>
      </c>
      <c r="Y19" s="620">
        <v>41899</v>
      </c>
      <c r="Z19" s="621">
        <v>52991</v>
      </c>
      <c r="AA19" s="621">
        <v>45075</v>
      </c>
      <c r="AB19" s="621">
        <v>34831</v>
      </c>
      <c r="AC19" s="621">
        <v>46595</v>
      </c>
      <c r="AD19" s="621">
        <v>64747</v>
      </c>
      <c r="AE19" s="621">
        <v>40407</v>
      </c>
      <c r="AF19" s="1095">
        <v>34142</v>
      </c>
    </row>
    <row r="20" spans="1:41" s="1" customFormat="1" ht="11.1" customHeight="1">
      <c r="A20" s="165"/>
      <c r="B20" s="148" t="s">
        <v>223</v>
      </c>
      <c r="C20" s="110"/>
      <c r="D20" s="628" t="s">
        <v>224</v>
      </c>
      <c r="E20" s="628"/>
      <c r="F20" s="628"/>
      <c r="G20" s="629">
        <v>56136</v>
      </c>
      <c r="H20" s="629">
        <v>58297</v>
      </c>
      <c r="I20" s="629">
        <v>61468</v>
      </c>
      <c r="J20" s="629">
        <v>61907</v>
      </c>
      <c r="K20" s="629"/>
      <c r="L20" s="629"/>
      <c r="M20" s="629">
        <v>67807</v>
      </c>
      <c r="N20" s="629">
        <v>69452</v>
      </c>
      <c r="O20" s="629">
        <v>70711</v>
      </c>
      <c r="P20" s="629">
        <v>70872</v>
      </c>
      <c r="Q20" s="629">
        <v>71805</v>
      </c>
      <c r="R20" s="629">
        <v>73443</v>
      </c>
      <c r="S20" s="629">
        <v>77881</v>
      </c>
      <c r="T20" s="629">
        <v>76560</v>
      </c>
      <c r="U20" s="629">
        <v>79327</v>
      </c>
      <c r="V20" s="629">
        <v>82925</v>
      </c>
      <c r="W20" s="629">
        <v>84731</v>
      </c>
      <c r="X20" s="629">
        <v>84250</v>
      </c>
      <c r="Y20" s="629">
        <v>85914</v>
      </c>
      <c r="Z20" s="630">
        <v>88702</v>
      </c>
      <c r="AA20" s="630">
        <v>91503</v>
      </c>
      <c r="AB20" s="630">
        <v>91812</v>
      </c>
      <c r="AC20" s="630">
        <v>93368</v>
      </c>
      <c r="AD20" s="669">
        <v>95049</v>
      </c>
      <c r="AE20" s="630">
        <v>95830</v>
      </c>
      <c r="AF20" s="1105">
        <v>96263</v>
      </c>
      <c r="AG20" s="487"/>
      <c r="AH20" s="489"/>
    </row>
    <row r="21" spans="1:41" s="1" customFormat="1" ht="11.1" customHeight="1">
      <c r="A21" s="165"/>
      <c r="B21" s="148" t="s">
        <v>225</v>
      </c>
      <c r="C21" s="110"/>
      <c r="D21" s="333"/>
      <c r="E21" s="333"/>
      <c r="F21" s="333"/>
      <c r="G21" s="235"/>
      <c r="H21" s="235"/>
      <c r="I21" s="235"/>
      <c r="J21" s="235"/>
      <c r="K21" s="235"/>
      <c r="L21" s="235"/>
      <c r="M21" s="235"/>
      <c r="N21" s="235"/>
      <c r="O21" s="235"/>
      <c r="P21" s="235"/>
      <c r="Q21" s="235"/>
      <c r="R21" s="235"/>
      <c r="S21" s="235"/>
      <c r="T21" s="235"/>
      <c r="U21" s="235"/>
      <c r="V21" s="235"/>
      <c r="W21" s="235"/>
      <c r="X21" s="235"/>
      <c r="Y21" s="235"/>
      <c r="Z21" s="502"/>
      <c r="AA21" s="502"/>
      <c r="AB21" s="502"/>
      <c r="AC21" s="1331"/>
      <c r="AD21" s="1331"/>
      <c r="AE21" s="1331"/>
      <c r="AF21" s="1331"/>
      <c r="AG21" s="93"/>
    </row>
    <row r="22" spans="1:41" s="1" customFormat="1" ht="11.1" customHeight="1">
      <c r="A22" s="165"/>
      <c r="B22" s="1623" t="s">
        <v>609</v>
      </c>
      <c r="C22" s="394"/>
      <c r="D22" s="349" t="s">
        <v>139</v>
      </c>
      <c r="E22" s="395"/>
      <c r="F22" s="395"/>
      <c r="G22" s="108"/>
      <c r="H22" s="101"/>
      <c r="I22" s="101"/>
      <c r="J22" s="101"/>
      <c r="K22" s="101"/>
      <c r="L22" s="101"/>
      <c r="M22" s="101"/>
      <c r="N22" s="101"/>
      <c r="O22" s="101"/>
      <c r="P22" s="101"/>
      <c r="Q22" s="101"/>
      <c r="R22" s="101"/>
      <c r="S22" s="223"/>
      <c r="T22" s="367"/>
      <c r="U22" s="367"/>
      <c r="V22" s="367"/>
      <c r="W22" s="367"/>
      <c r="X22" s="367"/>
      <c r="Y22" s="367"/>
      <c r="Z22" s="493"/>
      <c r="AA22" s="493"/>
      <c r="AB22" s="493"/>
      <c r="AC22" s="493"/>
      <c r="AD22" s="493"/>
      <c r="AE22" s="493"/>
      <c r="AF22" s="493" t="s">
        <v>577</v>
      </c>
    </row>
    <row r="23" spans="1:41" s="1" customFormat="1" ht="11.1" customHeight="1" thickBot="1">
      <c r="A23" s="165"/>
      <c r="B23" s="148" t="s">
        <v>226</v>
      </c>
      <c r="C23" s="1084"/>
      <c r="D23" s="1085" t="s">
        <v>198</v>
      </c>
      <c r="E23" s="1085"/>
      <c r="F23" s="1085"/>
      <c r="G23" s="1086">
        <v>477284</v>
      </c>
      <c r="H23" s="1086">
        <v>501794</v>
      </c>
      <c r="I23" s="1086">
        <v>484097</v>
      </c>
      <c r="J23" s="1086">
        <v>499193</v>
      </c>
      <c r="K23" s="1087"/>
      <c r="L23" s="1087"/>
      <c r="M23" s="1086">
        <v>496547</v>
      </c>
      <c r="N23" s="1086">
        <v>507469</v>
      </c>
      <c r="O23" s="1086">
        <v>511157</v>
      </c>
      <c r="P23" s="1086">
        <v>512850</v>
      </c>
      <c r="Q23" s="1086">
        <v>518857</v>
      </c>
      <c r="R23" s="1087">
        <v>528560</v>
      </c>
      <c r="S23" s="1087">
        <v>523105</v>
      </c>
      <c r="T23" s="1087">
        <v>508412</v>
      </c>
      <c r="U23" s="1087">
        <v>513883</v>
      </c>
      <c r="V23" s="1087">
        <v>520855</v>
      </c>
      <c r="W23" s="1087">
        <v>533819</v>
      </c>
      <c r="X23" s="1087">
        <v>526119</v>
      </c>
      <c r="Y23" s="1087">
        <v>547009</v>
      </c>
      <c r="Z23" s="1088">
        <v>562364</v>
      </c>
      <c r="AA23" s="614">
        <v>564237</v>
      </c>
      <c r="AB23" s="614">
        <v>558479</v>
      </c>
      <c r="AC23" s="614">
        <v>565047</v>
      </c>
      <c r="AD23" s="614">
        <v>594698</v>
      </c>
      <c r="AE23" s="614">
        <v>582747</v>
      </c>
      <c r="AF23" s="613">
        <v>599548</v>
      </c>
      <c r="AG23" s="487"/>
      <c r="AH23" s="487"/>
      <c r="AI23" s="487"/>
      <c r="AJ23" s="487"/>
      <c r="AK23" s="487"/>
      <c r="AL23" s="93"/>
      <c r="AM23" s="93"/>
      <c r="AN23" s="93"/>
      <c r="AO23" s="93"/>
    </row>
    <row r="24" spans="1:41" s="1" customFormat="1" ht="11.1" customHeight="1" thickTop="1">
      <c r="A24" s="173"/>
      <c r="B24" s="148" t="s">
        <v>227</v>
      </c>
      <c r="C24" s="1084"/>
      <c r="D24" s="1089" t="s">
        <v>200</v>
      </c>
      <c r="E24" s="1090"/>
      <c r="F24" s="1090"/>
      <c r="G24" s="1091">
        <v>16190</v>
      </c>
      <c r="H24" s="1091">
        <v>19017</v>
      </c>
      <c r="I24" s="1091">
        <v>17593</v>
      </c>
      <c r="J24" s="1091">
        <v>17156</v>
      </c>
      <c r="K24" s="1091"/>
      <c r="L24" s="1091"/>
      <c r="M24" s="1091">
        <v>18106</v>
      </c>
      <c r="N24" s="1091">
        <v>16295</v>
      </c>
      <c r="O24" s="1091">
        <v>18692</v>
      </c>
      <c r="P24" s="1091">
        <v>22133</v>
      </c>
      <c r="Q24" s="1091">
        <v>22454</v>
      </c>
      <c r="R24" s="1091">
        <v>20905</v>
      </c>
      <c r="S24" s="1091">
        <v>20678</v>
      </c>
      <c r="T24" s="1091">
        <v>17846</v>
      </c>
      <c r="U24" s="1092">
        <v>20208</v>
      </c>
      <c r="V24" s="1093">
        <v>20759</v>
      </c>
      <c r="W24" s="1093">
        <v>22139</v>
      </c>
      <c r="X24" s="1093">
        <v>18496</v>
      </c>
      <c r="Y24" s="1093">
        <v>21282</v>
      </c>
      <c r="Z24" s="1094">
        <v>18920</v>
      </c>
      <c r="AA24" s="619">
        <v>22431</v>
      </c>
      <c r="AB24" s="619">
        <v>24013</v>
      </c>
      <c r="AC24" s="619">
        <v>20271</v>
      </c>
      <c r="AD24" s="619">
        <v>26322</v>
      </c>
      <c r="AE24" s="619">
        <v>24521</v>
      </c>
      <c r="AF24" s="618">
        <v>24789</v>
      </c>
      <c r="AG24" s="93"/>
      <c r="AH24" s="487"/>
      <c r="AI24" s="487"/>
      <c r="AJ24" s="487"/>
      <c r="AK24" s="487"/>
      <c r="AL24" s="93"/>
      <c r="AM24" s="93"/>
      <c r="AN24" s="93"/>
      <c r="AO24" s="93"/>
    </row>
    <row r="25" spans="1:41" s="1" customFormat="1" ht="11.1" customHeight="1">
      <c r="A25" s="165"/>
      <c r="B25" s="148" t="s">
        <v>228</v>
      </c>
      <c r="C25" s="1084"/>
      <c r="D25" s="1089" t="s">
        <v>201</v>
      </c>
      <c r="E25" s="1090"/>
      <c r="F25" s="1090"/>
      <c r="G25" s="1091">
        <v>72130</v>
      </c>
      <c r="H25" s="1091">
        <v>72791</v>
      </c>
      <c r="I25" s="1091">
        <v>76776</v>
      </c>
      <c r="J25" s="1091">
        <v>77288</v>
      </c>
      <c r="K25" s="1091"/>
      <c r="L25" s="1091"/>
      <c r="M25" s="1091">
        <v>78401</v>
      </c>
      <c r="N25" s="1091">
        <v>77926</v>
      </c>
      <c r="O25" s="1091">
        <v>79179</v>
      </c>
      <c r="P25" s="1091">
        <v>76928</v>
      </c>
      <c r="Q25" s="1091">
        <v>75895</v>
      </c>
      <c r="R25" s="1091">
        <v>76516</v>
      </c>
      <c r="S25" s="1091">
        <v>77030</v>
      </c>
      <c r="T25" s="1091">
        <v>76719</v>
      </c>
      <c r="U25" s="1093">
        <v>78152</v>
      </c>
      <c r="V25" s="1093">
        <v>79250</v>
      </c>
      <c r="W25" s="1093">
        <v>80389</v>
      </c>
      <c r="X25" s="1093">
        <v>80926</v>
      </c>
      <c r="Y25" s="1093">
        <v>82181</v>
      </c>
      <c r="Z25" s="1094">
        <v>83127</v>
      </c>
      <c r="AA25" s="619">
        <v>84675</v>
      </c>
      <c r="AB25" s="619">
        <v>84093</v>
      </c>
      <c r="AC25" s="619">
        <v>86876</v>
      </c>
      <c r="AD25" s="619">
        <v>88355</v>
      </c>
      <c r="AE25" s="619">
        <v>89010</v>
      </c>
      <c r="AF25" s="618">
        <v>88447</v>
      </c>
      <c r="AG25" s="93"/>
      <c r="AH25" s="487"/>
      <c r="AI25" s="487"/>
      <c r="AJ25" s="487"/>
      <c r="AK25" s="487"/>
      <c r="AL25" s="93"/>
      <c r="AM25" s="93"/>
      <c r="AN25" s="93"/>
      <c r="AO25" s="93"/>
    </row>
    <row r="26" spans="1:41" s="1" customFormat="1" ht="11.1" customHeight="1">
      <c r="A26" s="169"/>
      <c r="B26" s="204"/>
      <c r="C26" s="1084"/>
      <c r="D26" s="1089" t="s">
        <v>203</v>
      </c>
      <c r="E26" s="1090"/>
      <c r="F26" s="1090"/>
      <c r="G26" s="1091">
        <v>378780</v>
      </c>
      <c r="H26" s="1091">
        <v>399450</v>
      </c>
      <c r="I26" s="1091">
        <v>380317</v>
      </c>
      <c r="J26" s="1091">
        <v>396267</v>
      </c>
      <c r="K26" s="1091"/>
      <c r="L26" s="1091"/>
      <c r="M26" s="1091">
        <v>391742</v>
      </c>
      <c r="N26" s="1091">
        <v>405537</v>
      </c>
      <c r="O26" s="1091">
        <v>405001</v>
      </c>
      <c r="P26" s="1091">
        <v>405509</v>
      </c>
      <c r="Q26" s="1091">
        <v>412168</v>
      </c>
      <c r="R26" s="1091">
        <v>423117</v>
      </c>
      <c r="S26" s="1091">
        <v>417097</v>
      </c>
      <c r="T26" s="1091">
        <v>405175</v>
      </c>
      <c r="U26" s="1093">
        <v>406991</v>
      </c>
      <c r="V26" s="1093">
        <v>412212</v>
      </c>
      <c r="W26" s="1093">
        <v>422854</v>
      </c>
      <c r="X26" s="1093">
        <v>418039</v>
      </c>
      <c r="Y26" s="1093">
        <v>434408</v>
      </c>
      <c r="Z26" s="1094">
        <v>451216</v>
      </c>
      <c r="AA26" s="619">
        <v>447845</v>
      </c>
      <c r="AB26" s="619">
        <v>440613</v>
      </c>
      <c r="AC26" s="619">
        <v>447821</v>
      </c>
      <c r="AD26" s="619">
        <v>470141</v>
      </c>
      <c r="AE26" s="619">
        <v>459354</v>
      </c>
      <c r="AF26" s="618">
        <v>476145</v>
      </c>
      <c r="AG26" s="487"/>
      <c r="AH26" s="487"/>
      <c r="AI26" s="487"/>
      <c r="AJ26" s="487"/>
      <c r="AK26" s="487"/>
      <c r="AL26" s="93"/>
      <c r="AM26" s="93"/>
      <c r="AN26" s="93"/>
      <c r="AO26" s="93"/>
    </row>
    <row r="27" spans="1:41" s="1" customFormat="1" ht="11.1" customHeight="1">
      <c r="A27" s="165"/>
      <c r="B27" s="204"/>
      <c r="C27" s="1084"/>
      <c r="D27" s="1089" t="s">
        <v>205</v>
      </c>
      <c r="E27" s="1090"/>
      <c r="F27" s="1090"/>
      <c r="G27" s="1091">
        <v>2936</v>
      </c>
      <c r="H27" s="1091">
        <v>3395</v>
      </c>
      <c r="I27" s="1091">
        <v>2280</v>
      </c>
      <c r="J27" s="1091">
        <v>1285</v>
      </c>
      <c r="K27" s="1091"/>
      <c r="L27" s="1091"/>
      <c r="M27" s="1091">
        <v>1214</v>
      </c>
      <c r="N27" s="1091">
        <v>704</v>
      </c>
      <c r="O27" s="1091">
        <v>1244</v>
      </c>
      <c r="P27" s="1091">
        <v>1221</v>
      </c>
      <c r="Q27" s="1091">
        <v>852</v>
      </c>
      <c r="R27" s="1091">
        <v>393</v>
      </c>
      <c r="S27" s="1091">
        <v>364</v>
      </c>
      <c r="T27" s="1091">
        <v>655</v>
      </c>
      <c r="U27" s="1093">
        <v>495</v>
      </c>
      <c r="V27" s="1093">
        <v>468</v>
      </c>
      <c r="W27" s="1093">
        <v>246</v>
      </c>
      <c r="X27" s="1093">
        <v>247</v>
      </c>
      <c r="Y27" s="1093">
        <v>340</v>
      </c>
      <c r="Z27" s="1094">
        <v>404</v>
      </c>
      <c r="AA27" s="619">
        <v>484</v>
      </c>
      <c r="AB27" s="619">
        <v>267</v>
      </c>
      <c r="AC27" s="619">
        <v>677</v>
      </c>
      <c r="AD27" s="619">
        <v>494</v>
      </c>
      <c r="AE27" s="619">
        <v>420</v>
      </c>
      <c r="AF27" s="618">
        <v>580</v>
      </c>
      <c r="AG27" s="93"/>
      <c r="AH27" s="487"/>
      <c r="AI27" s="487"/>
      <c r="AJ27" s="487"/>
      <c r="AK27" s="487"/>
      <c r="AL27" s="93"/>
      <c r="AM27" s="93"/>
      <c r="AN27" s="93"/>
      <c r="AO27" s="93"/>
    </row>
    <row r="28" spans="1:41" s="1" customFormat="1" ht="11.1" customHeight="1">
      <c r="A28" s="205"/>
      <c r="B28" s="206"/>
      <c r="C28" s="1084"/>
      <c r="D28" s="1089" t="s">
        <v>207</v>
      </c>
      <c r="E28" s="1090"/>
      <c r="F28" s="1090"/>
      <c r="G28" s="1091">
        <v>6343</v>
      </c>
      <c r="H28" s="1091">
        <v>6314</v>
      </c>
      <c r="I28" s="1091">
        <v>6099</v>
      </c>
      <c r="J28" s="1091">
        <v>6198</v>
      </c>
      <c r="K28" s="1091"/>
      <c r="L28" s="1091"/>
      <c r="M28" s="1091">
        <v>6151</v>
      </c>
      <c r="N28" s="1091">
        <v>6117</v>
      </c>
      <c r="O28" s="1091">
        <v>6210</v>
      </c>
      <c r="P28" s="1091">
        <v>6278</v>
      </c>
      <c r="Q28" s="1091">
        <v>6436</v>
      </c>
      <c r="R28" s="1091">
        <v>6588</v>
      </c>
      <c r="S28" s="1091">
        <v>6934</v>
      </c>
      <c r="T28" s="1091">
        <v>7021</v>
      </c>
      <c r="U28" s="1093">
        <v>7342</v>
      </c>
      <c r="V28" s="1093">
        <v>7512</v>
      </c>
      <c r="W28" s="1093">
        <v>7507</v>
      </c>
      <c r="X28" s="1093">
        <v>7647</v>
      </c>
      <c r="Y28" s="1093">
        <v>8066</v>
      </c>
      <c r="Z28" s="1094">
        <v>8022</v>
      </c>
      <c r="AA28" s="619">
        <v>8098</v>
      </c>
      <c r="AB28" s="619">
        <v>8561</v>
      </c>
      <c r="AC28" s="619">
        <v>8483</v>
      </c>
      <c r="AD28" s="619">
        <v>8429</v>
      </c>
      <c r="AE28" s="619">
        <v>8380</v>
      </c>
      <c r="AF28" s="618">
        <v>8419</v>
      </c>
      <c r="AG28" s="93"/>
      <c r="AH28" s="487"/>
      <c r="AI28" s="487"/>
      <c r="AJ28" s="487"/>
      <c r="AK28" s="487"/>
      <c r="AL28" s="93"/>
      <c r="AM28" s="93"/>
      <c r="AN28" s="93"/>
      <c r="AO28" s="93"/>
    </row>
    <row r="29" spans="1:41" s="1" customFormat="1" ht="11.1" customHeight="1">
      <c r="A29" s="205"/>
      <c r="B29" s="206"/>
      <c r="C29" s="1084"/>
      <c r="D29" s="1089" t="s">
        <v>209</v>
      </c>
      <c r="E29" s="1090"/>
      <c r="F29" s="1090"/>
      <c r="G29" s="1091">
        <v>804</v>
      </c>
      <c r="H29" s="1091">
        <v>735</v>
      </c>
      <c r="I29" s="1091">
        <v>673</v>
      </c>
      <c r="J29" s="1091">
        <v>635</v>
      </c>
      <c r="K29" s="1091"/>
      <c r="L29" s="1091"/>
      <c r="M29" s="1091">
        <v>577</v>
      </c>
      <c r="N29" s="1091">
        <v>539</v>
      </c>
      <c r="O29" s="1091">
        <v>505</v>
      </c>
      <c r="P29" s="1091">
        <v>448</v>
      </c>
      <c r="Q29" s="1091">
        <v>715</v>
      </c>
      <c r="R29" s="1091">
        <v>711</v>
      </c>
      <c r="S29" s="1091">
        <v>666</v>
      </c>
      <c r="T29" s="1091">
        <v>661</v>
      </c>
      <c r="U29" s="1093">
        <v>606</v>
      </c>
      <c r="V29" s="1093">
        <v>579</v>
      </c>
      <c r="W29" s="1093">
        <v>585</v>
      </c>
      <c r="X29" s="1093">
        <v>670</v>
      </c>
      <c r="Y29" s="1093">
        <v>628</v>
      </c>
      <c r="Z29" s="1094">
        <v>584</v>
      </c>
      <c r="AA29" s="619">
        <v>611</v>
      </c>
      <c r="AB29" s="619">
        <v>820</v>
      </c>
      <c r="AC29" s="619">
        <v>801</v>
      </c>
      <c r="AD29" s="619">
        <v>802</v>
      </c>
      <c r="AE29" s="619">
        <v>800</v>
      </c>
      <c r="AF29" s="618">
        <v>884</v>
      </c>
      <c r="AG29" s="93"/>
      <c r="AH29" s="487"/>
      <c r="AI29" s="487"/>
      <c r="AJ29" s="487"/>
      <c r="AK29" s="487"/>
      <c r="AL29" s="93"/>
      <c r="AM29" s="93"/>
      <c r="AN29" s="93"/>
      <c r="AO29" s="93"/>
    </row>
    <row r="30" spans="1:41" s="1" customFormat="1" ht="11.1" customHeight="1">
      <c r="A30" s="205"/>
      <c r="B30" s="206"/>
      <c r="C30" s="1084"/>
      <c r="D30" s="1089" t="s">
        <v>211</v>
      </c>
      <c r="E30" s="1090"/>
      <c r="F30" s="1090"/>
      <c r="G30" s="1091">
        <v>101</v>
      </c>
      <c r="H30" s="1091">
        <v>92</v>
      </c>
      <c r="I30" s="1091">
        <v>359</v>
      </c>
      <c r="J30" s="1091">
        <v>364</v>
      </c>
      <c r="K30" s="1091"/>
      <c r="L30" s="1091"/>
      <c r="M30" s="1091">
        <v>356</v>
      </c>
      <c r="N30" s="1091">
        <v>351</v>
      </c>
      <c r="O30" s="1091">
        <v>326</v>
      </c>
      <c r="P30" s="1091">
        <v>333</v>
      </c>
      <c r="Q30" s="1091">
        <v>337</v>
      </c>
      <c r="R30" s="1091">
        <v>330</v>
      </c>
      <c r="S30" s="1091">
        <v>336</v>
      </c>
      <c r="T30" s="1091">
        <v>335</v>
      </c>
      <c r="U30" s="1095">
        <v>89</v>
      </c>
      <c r="V30" s="1093">
        <v>75</v>
      </c>
      <c r="W30" s="1093">
        <v>99</v>
      </c>
      <c r="X30" s="1093">
        <v>94</v>
      </c>
      <c r="Y30" s="1095">
        <v>104</v>
      </c>
      <c r="Z30" s="1096">
        <v>91</v>
      </c>
      <c r="AA30" s="621">
        <v>93</v>
      </c>
      <c r="AB30" s="621">
        <v>112</v>
      </c>
      <c r="AC30" s="621">
        <v>118</v>
      </c>
      <c r="AD30" s="621">
        <v>155</v>
      </c>
      <c r="AE30" s="621">
        <v>262</v>
      </c>
      <c r="AF30" s="620">
        <v>284</v>
      </c>
      <c r="AG30" s="93"/>
      <c r="AH30" s="487"/>
      <c r="AI30" s="487"/>
      <c r="AJ30" s="487"/>
      <c r="AK30" s="487"/>
      <c r="AL30" s="93"/>
      <c r="AM30" s="93"/>
      <c r="AN30" s="93"/>
      <c r="AO30" s="93"/>
    </row>
    <row r="31" spans="1:41" s="1" customFormat="1" ht="11.1" customHeight="1" thickBot="1">
      <c r="A31" s="205"/>
      <c r="B31" s="206"/>
      <c r="C31" s="1084"/>
      <c r="D31" s="1085" t="s">
        <v>213</v>
      </c>
      <c r="E31" s="1085"/>
      <c r="F31" s="1085"/>
      <c r="G31" s="1086">
        <v>477284</v>
      </c>
      <c r="H31" s="1086">
        <v>501794</v>
      </c>
      <c r="I31" s="1086">
        <v>484097</v>
      </c>
      <c r="J31" s="1086">
        <v>499193</v>
      </c>
      <c r="K31" s="1087"/>
      <c r="L31" s="1087"/>
      <c r="M31" s="1086">
        <v>496547</v>
      </c>
      <c r="N31" s="1086">
        <v>507469</v>
      </c>
      <c r="O31" s="1086">
        <v>511157</v>
      </c>
      <c r="P31" s="1086">
        <v>512850</v>
      </c>
      <c r="Q31" s="1086">
        <v>518857</v>
      </c>
      <c r="R31" s="1087">
        <v>528560</v>
      </c>
      <c r="S31" s="1087">
        <v>523105</v>
      </c>
      <c r="T31" s="1087">
        <v>508412</v>
      </c>
      <c r="U31" s="1087">
        <v>513883</v>
      </c>
      <c r="V31" s="1087">
        <v>520855</v>
      </c>
      <c r="W31" s="1087">
        <v>533819</v>
      </c>
      <c r="X31" s="1087">
        <v>526119</v>
      </c>
      <c r="Y31" s="1087">
        <v>547009</v>
      </c>
      <c r="Z31" s="1088">
        <v>562364</v>
      </c>
      <c r="AA31" s="614">
        <v>564237</v>
      </c>
      <c r="AB31" s="614">
        <v>558479</v>
      </c>
      <c r="AC31" s="614">
        <v>565047</v>
      </c>
      <c r="AD31" s="614">
        <v>594698</v>
      </c>
      <c r="AE31" s="614">
        <v>582747</v>
      </c>
      <c r="AF31" s="613">
        <v>599548</v>
      </c>
      <c r="AG31" s="93"/>
      <c r="AH31" s="487"/>
      <c r="AI31" s="487"/>
      <c r="AJ31" s="487"/>
      <c r="AK31" s="487"/>
      <c r="AL31" s="93"/>
      <c r="AM31" s="93"/>
      <c r="AN31" s="93"/>
      <c r="AO31" s="93"/>
    </row>
    <row r="32" spans="1:41" s="1" customFormat="1" ht="11.1" customHeight="1" thickTop="1">
      <c r="A32" s="205"/>
      <c r="B32" s="206"/>
      <c r="C32" s="1084"/>
      <c r="D32" s="1097" t="s">
        <v>215</v>
      </c>
      <c r="E32" s="1097"/>
      <c r="F32" s="1097"/>
      <c r="G32" s="1095">
        <v>442000</v>
      </c>
      <c r="H32" s="1095">
        <v>464553</v>
      </c>
      <c r="I32" s="1095">
        <v>445874</v>
      </c>
      <c r="J32" s="1095">
        <v>461248</v>
      </c>
      <c r="K32" s="1095"/>
      <c r="L32" s="1095"/>
      <c r="M32" s="1095">
        <v>455881</v>
      </c>
      <c r="N32" s="1095">
        <v>465756</v>
      </c>
      <c r="O32" s="1095">
        <v>468608</v>
      </c>
      <c r="P32" s="1095">
        <v>470791</v>
      </c>
      <c r="Q32" s="1095">
        <v>475793</v>
      </c>
      <c r="R32" s="1095">
        <v>484602</v>
      </c>
      <c r="S32" s="1095">
        <v>476792</v>
      </c>
      <c r="T32" s="1095">
        <v>463939</v>
      </c>
      <c r="U32" s="1098">
        <v>468717</v>
      </c>
      <c r="V32" s="1093">
        <v>473507</v>
      </c>
      <c r="W32" s="1093">
        <v>485204</v>
      </c>
      <c r="X32" s="1093">
        <v>477806</v>
      </c>
      <c r="Y32" s="1095">
        <v>498226</v>
      </c>
      <c r="Z32" s="1096">
        <v>511467</v>
      </c>
      <c r="AA32" s="621">
        <v>512028</v>
      </c>
      <c r="AB32" s="621">
        <v>506409</v>
      </c>
      <c r="AC32" s="621">
        <v>512948</v>
      </c>
      <c r="AD32" s="621">
        <v>541908</v>
      </c>
      <c r="AE32" s="621">
        <v>530197</v>
      </c>
      <c r="AF32" s="620">
        <v>546628</v>
      </c>
      <c r="AG32" s="487"/>
      <c r="AH32" s="487"/>
      <c r="AI32" s="487"/>
      <c r="AJ32" s="487"/>
      <c r="AK32" s="487"/>
      <c r="AL32" s="93"/>
      <c r="AM32" s="93"/>
      <c r="AN32" s="93"/>
      <c r="AO32" s="93"/>
    </row>
    <row r="33" spans="1:41" s="1" customFormat="1" ht="11.1" customHeight="1">
      <c r="A33" s="184"/>
      <c r="B33" s="206"/>
      <c r="C33" s="1084"/>
      <c r="D33" s="1089" t="s">
        <v>217</v>
      </c>
      <c r="E33" s="1090"/>
      <c r="F33" s="1090"/>
      <c r="G33" s="1091">
        <v>346548</v>
      </c>
      <c r="H33" s="1091">
        <v>353626</v>
      </c>
      <c r="I33" s="1091">
        <v>358093</v>
      </c>
      <c r="J33" s="1091">
        <v>366280</v>
      </c>
      <c r="K33" s="1091"/>
      <c r="L33" s="1091"/>
      <c r="M33" s="1091">
        <v>372700</v>
      </c>
      <c r="N33" s="1091">
        <v>380471</v>
      </c>
      <c r="O33" s="1091">
        <v>383767</v>
      </c>
      <c r="P33" s="1091">
        <v>387955</v>
      </c>
      <c r="Q33" s="1091">
        <v>396816</v>
      </c>
      <c r="R33" s="1091">
        <v>401842</v>
      </c>
      <c r="S33" s="1091">
        <v>397409</v>
      </c>
      <c r="T33" s="1091">
        <v>395797</v>
      </c>
      <c r="U33" s="1099">
        <v>399483</v>
      </c>
      <c r="V33" s="1100">
        <v>400092</v>
      </c>
      <c r="W33" s="1099">
        <v>405870</v>
      </c>
      <c r="X33" s="1099">
        <v>413617</v>
      </c>
      <c r="Y33" s="1099">
        <v>423172</v>
      </c>
      <c r="Z33" s="1101">
        <v>425477</v>
      </c>
      <c r="AA33" s="626">
        <v>432239</v>
      </c>
      <c r="AB33" s="626">
        <v>435279</v>
      </c>
      <c r="AC33" s="626">
        <v>430375</v>
      </c>
      <c r="AD33" s="626">
        <v>439601</v>
      </c>
      <c r="AE33" s="626">
        <v>450767</v>
      </c>
      <c r="AF33" s="625">
        <v>474347</v>
      </c>
      <c r="AG33" s="1315"/>
      <c r="AH33" s="487"/>
      <c r="AI33" s="487"/>
      <c r="AJ33" s="487"/>
      <c r="AK33" s="487"/>
      <c r="AL33" s="93"/>
      <c r="AM33" s="93"/>
      <c r="AN33" s="93"/>
      <c r="AO33" s="93"/>
    </row>
    <row r="34" spans="1:41" s="1" customFormat="1" ht="11.1" customHeight="1">
      <c r="A34" s="184"/>
      <c r="B34" s="207"/>
      <c r="C34" s="1084"/>
      <c r="D34" s="1089" t="s">
        <v>105</v>
      </c>
      <c r="E34" s="1090"/>
      <c r="F34" s="1090"/>
      <c r="G34" s="1091">
        <v>37986</v>
      </c>
      <c r="H34" s="1091">
        <v>34176</v>
      </c>
      <c r="I34" s="1091">
        <v>30945</v>
      </c>
      <c r="J34" s="1091">
        <v>32135</v>
      </c>
      <c r="K34" s="1091"/>
      <c r="L34" s="1091"/>
      <c r="M34" s="1091">
        <v>29088</v>
      </c>
      <c r="N34" s="1091">
        <v>29374</v>
      </c>
      <c r="O34" s="1091">
        <v>31362</v>
      </c>
      <c r="P34" s="1091">
        <v>28405</v>
      </c>
      <c r="Q34" s="1091">
        <v>27760</v>
      </c>
      <c r="R34" s="1091">
        <v>27561</v>
      </c>
      <c r="S34" s="1091">
        <v>27579</v>
      </c>
      <c r="T34" s="1091">
        <v>26112</v>
      </c>
      <c r="U34" s="1093">
        <v>25303</v>
      </c>
      <c r="V34" s="1093">
        <v>26811</v>
      </c>
      <c r="W34" s="1093">
        <v>29437</v>
      </c>
      <c r="X34" s="1093">
        <v>26557</v>
      </c>
      <c r="Y34" s="1093">
        <v>23511</v>
      </c>
      <c r="Z34" s="1094">
        <v>23911</v>
      </c>
      <c r="AA34" s="619">
        <v>21857</v>
      </c>
      <c r="AB34" s="619">
        <v>20811</v>
      </c>
      <c r="AC34" s="619">
        <v>22947</v>
      </c>
      <c r="AD34" s="619">
        <v>26203</v>
      </c>
      <c r="AE34" s="619">
        <v>23480</v>
      </c>
      <c r="AF34" s="618">
        <v>22283</v>
      </c>
      <c r="AG34" s="1315"/>
      <c r="AH34" s="487"/>
      <c r="AI34" s="487"/>
      <c r="AJ34" s="487"/>
      <c r="AK34" s="487"/>
      <c r="AL34" s="93"/>
      <c r="AM34" s="93"/>
      <c r="AN34" s="93"/>
      <c r="AO34" s="93"/>
    </row>
    <row r="35" spans="1:41" s="1" customFormat="1" ht="11.1" customHeight="1">
      <c r="A35" s="185"/>
      <c r="B35" s="185"/>
      <c r="C35" s="1084"/>
      <c r="D35" s="1089" t="s">
        <v>574</v>
      </c>
      <c r="E35" s="1090"/>
      <c r="F35" s="1102"/>
      <c r="G35" s="1091">
        <v>22111</v>
      </c>
      <c r="H35" s="1091">
        <v>23993</v>
      </c>
      <c r="I35" s="1091">
        <v>24744</v>
      </c>
      <c r="J35" s="1091">
        <v>23531</v>
      </c>
      <c r="K35" s="1091"/>
      <c r="L35" s="1091"/>
      <c r="M35" s="1091">
        <v>23587</v>
      </c>
      <c r="N35" s="1091">
        <v>23835</v>
      </c>
      <c r="O35" s="1091">
        <v>26744</v>
      </c>
      <c r="P35" s="1091">
        <v>27015</v>
      </c>
      <c r="Q35" s="1091">
        <v>22609</v>
      </c>
      <c r="R35" s="1091">
        <v>22246</v>
      </c>
      <c r="S35" s="1091">
        <v>22871</v>
      </c>
      <c r="T35" s="1091">
        <v>23032</v>
      </c>
      <c r="U35" s="1093">
        <v>21961</v>
      </c>
      <c r="V35" s="1093">
        <v>19882</v>
      </c>
      <c r="W35" s="1093">
        <v>21030</v>
      </c>
      <c r="X35" s="1093">
        <v>21276</v>
      </c>
      <c r="Y35" s="1093">
        <v>22450</v>
      </c>
      <c r="Z35" s="1094">
        <v>24918</v>
      </c>
      <c r="AA35" s="619">
        <v>26245</v>
      </c>
      <c r="AB35" s="619">
        <v>28018</v>
      </c>
      <c r="AC35" s="619">
        <v>30072</v>
      </c>
      <c r="AD35" s="619">
        <v>30688</v>
      </c>
      <c r="AE35" s="619">
        <v>31889</v>
      </c>
      <c r="AF35" s="618">
        <v>32424</v>
      </c>
      <c r="AG35" s="1315"/>
      <c r="AH35" s="487"/>
      <c r="AI35" s="487"/>
      <c r="AJ35" s="487"/>
      <c r="AK35" s="487"/>
      <c r="AL35" s="93"/>
      <c r="AM35" s="93"/>
      <c r="AN35" s="93"/>
      <c r="AO35" s="93"/>
    </row>
    <row r="36" spans="1:41" s="1" customFormat="1" ht="11.1" customHeight="1">
      <c r="A36" s="184"/>
      <c r="B36" s="185"/>
      <c r="C36" s="1084"/>
      <c r="D36" s="1090" t="s">
        <v>222</v>
      </c>
      <c r="E36" s="1090"/>
      <c r="F36" s="1090"/>
      <c r="G36" s="1091">
        <v>35355</v>
      </c>
      <c r="H36" s="1091">
        <v>52758</v>
      </c>
      <c r="I36" s="1091">
        <v>32092</v>
      </c>
      <c r="J36" s="1091">
        <v>39302</v>
      </c>
      <c r="K36" s="1091"/>
      <c r="L36" s="1091"/>
      <c r="M36" s="1091">
        <v>30506</v>
      </c>
      <c r="N36" s="1091">
        <v>32076</v>
      </c>
      <c r="O36" s="1091">
        <v>26735</v>
      </c>
      <c r="P36" s="1091">
        <v>27416</v>
      </c>
      <c r="Q36" s="1091">
        <v>28608</v>
      </c>
      <c r="R36" s="1091">
        <v>32953</v>
      </c>
      <c r="S36" s="1091">
        <v>28933</v>
      </c>
      <c r="T36" s="1091">
        <v>18998</v>
      </c>
      <c r="U36" s="1095">
        <v>21970</v>
      </c>
      <c r="V36" s="1095">
        <v>26722</v>
      </c>
      <c r="W36" s="1095">
        <v>28867</v>
      </c>
      <c r="X36" s="1095">
        <v>16356</v>
      </c>
      <c r="Y36" s="1095">
        <v>29093</v>
      </c>
      <c r="Z36" s="1096">
        <v>37161</v>
      </c>
      <c r="AA36" s="621">
        <v>31687</v>
      </c>
      <c r="AB36" s="621">
        <v>22301</v>
      </c>
      <c r="AC36" s="621">
        <v>29554</v>
      </c>
      <c r="AD36" s="621">
        <v>45416</v>
      </c>
      <c r="AE36" s="621">
        <v>24061</v>
      </c>
      <c r="AF36" s="620">
        <v>17574</v>
      </c>
      <c r="AG36" s="1315"/>
      <c r="AH36" s="487"/>
      <c r="AI36" s="487"/>
      <c r="AJ36" s="487"/>
      <c r="AK36" s="487"/>
      <c r="AL36" s="93"/>
      <c r="AM36" s="93"/>
      <c r="AN36" s="93"/>
      <c r="AO36" s="93"/>
    </row>
    <row r="37" spans="1:41" s="1" customFormat="1" ht="11.1" customHeight="1">
      <c r="A37" s="184"/>
      <c r="B37" s="185"/>
      <c r="C37" s="1084"/>
      <c r="D37" s="1103" t="s">
        <v>224</v>
      </c>
      <c r="E37" s="1103"/>
      <c r="F37" s="1103"/>
      <c r="G37" s="1104">
        <v>35284</v>
      </c>
      <c r="H37" s="1104">
        <v>37241</v>
      </c>
      <c r="I37" s="1104">
        <v>38223</v>
      </c>
      <c r="J37" s="1104">
        <v>37945</v>
      </c>
      <c r="K37" s="1105"/>
      <c r="L37" s="1105"/>
      <c r="M37" s="1104">
        <v>40666</v>
      </c>
      <c r="N37" s="1104">
        <v>41713</v>
      </c>
      <c r="O37" s="1104">
        <v>42549</v>
      </c>
      <c r="P37" s="1104">
        <v>42059</v>
      </c>
      <c r="Q37" s="1104">
        <v>43064</v>
      </c>
      <c r="R37" s="1105">
        <v>43958</v>
      </c>
      <c r="S37" s="1105">
        <v>46313</v>
      </c>
      <c r="T37" s="1105">
        <v>44473</v>
      </c>
      <c r="U37" s="1105">
        <v>45166</v>
      </c>
      <c r="V37" s="1105">
        <v>47348</v>
      </c>
      <c r="W37" s="1105">
        <v>48615</v>
      </c>
      <c r="X37" s="1105">
        <v>48313</v>
      </c>
      <c r="Y37" s="1105">
        <v>48783</v>
      </c>
      <c r="Z37" s="1106">
        <v>50897</v>
      </c>
      <c r="AA37" s="630">
        <v>52209</v>
      </c>
      <c r="AB37" s="630">
        <v>52070</v>
      </c>
      <c r="AC37" s="630">
        <v>52099</v>
      </c>
      <c r="AD37" s="630">
        <v>52790</v>
      </c>
      <c r="AE37" s="630">
        <v>52550</v>
      </c>
      <c r="AF37" s="629">
        <v>52920</v>
      </c>
      <c r="AG37" s="1315"/>
      <c r="AH37" s="487"/>
      <c r="AI37" s="487"/>
      <c r="AJ37" s="487"/>
      <c r="AK37" s="487"/>
      <c r="AL37" s="93"/>
      <c r="AM37" s="93"/>
      <c r="AN37" s="93"/>
      <c r="AO37" s="93"/>
    </row>
    <row r="38" spans="1:41" s="1" customFormat="1" ht="11.1" customHeight="1">
      <c r="A38" s="184"/>
      <c r="B38" s="185"/>
      <c r="C38" s="110"/>
      <c r="D38" s="333"/>
      <c r="E38" s="333"/>
      <c r="F38" s="333"/>
      <c r="G38" s="235"/>
      <c r="H38" s="235"/>
      <c r="I38" s="235"/>
      <c r="J38" s="235"/>
      <c r="K38" s="235"/>
      <c r="L38" s="235"/>
      <c r="M38" s="235"/>
      <c r="N38" s="235"/>
      <c r="O38" s="235"/>
      <c r="P38" s="235"/>
      <c r="Q38" s="235"/>
      <c r="R38" s="235"/>
      <c r="S38" s="235"/>
      <c r="T38" s="235"/>
      <c r="U38" s="235"/>
      <c r="V38" s="235"/>
      <c r="W38" s="235"/>
      <c r="X38" s="235"/>
      <c r="Y38" s="235"/>
      <c r="Z38" s="502"/>
      <c r="AA38" s="502"/>
      <c r="AB38" s="502"/>
      <c r="AC38" s="1331"/>
      <c r="AD38" s="1331"/>
      <c r="AE38" s="1331"/>
      <c r="AF38" s="1331"/>
      <c r="AG38" s="1331"/>
      <c r="AH38" s="93"/>
      <c r="AI38" s="93"/>
      <c r="AJ38" s="93"/>
      <c r="AK38" s="93"/>
      <c r="AL38" s="93"/>
      <c r="AM38" s="93"/>
      <c r="AN38" s="93"/>
      <c r="AO38" s="93"/>
    </row>
    <row r="39" spans="1:41" s="1" customFormat="1" ht="11.1" customHeight="1">
      <c r="A39" s="184"/>
      <c r="B39" s="185"/>
      <c r="C39" s="394"/>
      <c r="D39" s="349" t="s">
        <v>230</v>
      </c>
      <c r="E39" s="395"/>
      <c r="F39" s="395"/>
      <c r="G39" s="108"/>
      <c r="H39" s="101"/>
      <c r="I39" s="101"/>
      <c r="J39" s="101"/>
      <c r="K39" s="101"/>
      <c r="L39" s="101"/>
      <c r="M39" s="101"/>
      <c r="N39" s="101"/>
      <c r="O39" s="101"/>
      <c r="P39" s="101"/>
      <c r="Q39" s="101"/>
      <c r="R39" s="101"/>
      <c r="S39" s="223"/>
      <c r="T39" s="339"/>
      <c r="U39" s="339"/>
      <c r="V39" s="339"/>
      <c r="W39" s="339"/>
      <c r="X39" s="339"/>
      <c r="Y39" s="339"/>
      <c r="Z39" s="493"/>
      <c r="AA39" s="493"/>
      <c r="AB39" s="493"/>
      <c r="AC39" s="493"/>
      <c r="AD39" s="493"/>
      <c r="AE39" s="493"/>
      <c r="AF39" s="493" t="s">
        <v>577</v>
      </c>
      <c r="AG39" s="493"/>
      <c r="AH39" s="93"/>
      <c r="AI39" s="93"/>
      <c r="AJ39" s="93"/>
      <c r="AK39" s="93"/>
      <c r="AL39" s="93"/>
      <c r="AM39" s="93"/>
      <c r="AN39" s="93"/>
      <c r="AO39" s="93"/>
    </row>
    <row r="40" spans="1:41" s="1" customFormat="1" ht="11.1" customHeight="1" thickBot="1">
      <c r="A40" s="184"/>
      <c r="B40" s="185"/>
      <c r="C40" s="110"/>
      <c r="D40" s="612" t="s">
        <v>198</v>
      </c>
      <c r="E40" s="612"/>
      <c r="F40" s="612"/>
      <c r="G40" s="613">
        <v>336613</v>
      </c>
      <c r="H40" s="613">
        <v>349694</v>
      </c>
      <c r="I40" s="613">
        <v>343375</v>
      </c>
      <c r="J40" s="613">
        <v>345963</v>
      </c>
      <c r="K40" s="613"/>
      <c r="L40" s="613"/>
      <c r="M40" s="613">
        <v>342398</v>
      </c>
      <c r="N40" s="613">
        <v>358027</v>
      </c>
      <c r="O40" s="613">
        <v>350594</v>
      </c>
      <c r="P40" s="613">
        <v>355123</v>
      </c>
      <c r="Q40" s="613">
        <v>362290</v>
      </c>
      <c r="R40" s="613">
        <v>366498</v>
      </c>
      <c r="S40" s="613">
        <v>369872</v>
      </c>
      <c r="T40" s="613">
        <v>366335</v>
      </c>
      <c r="U40" s="613">
        <v>368666</v>
      </c>
      <c r="V40" s="613">
        <v>377195</v>
      </c>
      <c r="W40" s="613">
        <v>383597</v>
      </c>
      <c r="X40" s="613">
        <v>378886</v>
      </c>
      <c r="Y40" s="613">
        <v>386718</v>
      </c>
      <c r="Z40" s="614">
        <v>383642</v>
      </c>
      <c r="AA40" s="614">
        <v>391410</v>
      </c>
      <c r="AB40" s="614">
        <v>392601</v>
      </c>
      <c r="AC40" s="614">
        <v>396259</v>
      </c>
      <c r="AD40" s="1088">
        <v>410579</v>
      </c>
      <c r="AE40" s="614">
        <v>417557</v>
      </c>
      <c r="AF40" s="613">
        <v>420982</v>
      </c>
      <c r="AG40" s="619"/>
      <c r="AH40" s="93"/>
      <c r="AI40" s="93"/>
      <c r="AJ40" s="93"/>
      <c r="AK40" s="93"/>
      <c r="AL40" s="93"/>
      <c r="AM40" s="93"/>
      <c r="AN40" s="93"/>
      <c r="AO40" s="93"/>
    </row>
    <row r="41" spans="1:41" s="1" customFormat="1" ht="11.1" customHeight="1" thickTop="1">
      <c r="A41" s="184"/>
      <c r="B41" s="185"/>
      <c r="C41" s="110"/>
      <c r="D41" s="615" t="s">
        <v>200</v>
      </c>
      <c r="E41" s="101"/>
      <c r="F41" s="101"/>
      <c r="G41" s="616">
        <v>10776</v>
      </c>
      <c r="H41" s="616">
        <v>15080</v>
      </c>
      <c r="I41" s="616">
        <v>14806</v>
      </c>
      <c r="J41" s="616">
        <v>11406</v>
      </c>
      <c r="K41" s="616"/>
      <c r="L41" s="616"/>
      <c r="M41" s="616">
        <v>9818</v>
      </c>
      <c r="N41" s="616">
        <v>9393</v>
      </c>
      <c r="O41" s="616">
        <v>11511</v>
      </c>
      <c r="P41" s="616">
        <v>10131</v>
      </c>
      <c r="Q41" s="616">
        <v>11551</v>
      </c>
      <c r="R41" s="616">
        <v>11555</v>
      </c>
      <c r="S41" s="616">
        <v>10741</v>
      </c>
      <c r="T41" s="616">
        <v>10727</v>
      </c>
      <c r="U41" s="617">
        <v>11326</v>
      </c>
      <c r="V41" s="618">
        <v>11271</v>
      </c>
      <c r="W41" s="618">
        <v>12299</v>
      </c>
      <c r="X41" s="618">
        <v>11200</v>
      </c>
      <c r="Y41" s="618">
        <v>11072</v>
      </c>
      <c r="Z41" s="619">
        <v>10853</v>
      </c>
      <c r="AA41" s="619">
        <v>11221</v>
      </c>
      <c r="AB41" s="619">
        <v>15192</v>
      </c>
      <c r="AC41" s="619">
        <v>11778</v>
      </c>
      <c r="AD41" s="1094">
        <v>15916</v>
      </c>
      <c r="AE41" s="619">
        <v>11723</v>
      </c>
      <c r="AF41" s="618">
        <v>16821</v>
      </c>
      <c r="AG41" s="619"/>
      <c r="AH41" s="93"/>
      <c r="AI41" s="93"/>
      <c r="AJ41" s="93"/>
      <c r="AK41" s="93"/>
      <c r="AL41" s="93"/>
      <c r="AM41" s="93"/>
      <c r="AN41" s="93"/>
      <c r="AO41" s="93"/>
    </row>
    <row r="42" spans="1:41" s="1" customFormat="1" ht="11.1" customHeight="1">
      <c r="A42" s="185"/>
      <c r="B42" s="185"/>
      <c r="C42" s="110"/>
      <c r="D42" s="615" t="s">
        <v>201</v>
      </c>
      <c r="E42" s="101"/>
      <c r="F42" s="101"/>
      <c r="G42" s="616">
        <v>44361</v>
      </c>
      <c r="H42" s="616">
        <v>45899</v>
      </c>
      <c r="I42" s="616">
        <v>47106</v>
      </c>
      <c r="J42" s="616">
        <v>46562</v>
      </c>
      <c r="K42" s="616"/>
      <c r="L42" s="616"/>
      <c r="M42" s="616">
        <v>47058</v>
      </c>
      <c r="N42" s="616">
        <v>49365</v>
      </c>
      <c r="O42" s="616">
        <v>49903</v>
      </c>
      <c r="P42" s="616">
        <v>50347</v>
      </c>
      <c r="Q42" s="616">
        <v>48296</v>
      </c>
      <c r="R42" s="616">
        <v>50170</v>
      </c>
      <c r="S42" s="616">
        <v>51214</v>
      </c>
      <c r="T42" s="616">
        <v>51492</v>
      </c>
      <c r="U42" s="618">
        <v>53137</v>
      </c>
      <c r="V42" s="618">
        <v>54151</v>
      </c>
      <c r="W42" s="618">
        <v>55946</v>
      </c>
      <c r="X42" s="618">
        <v>55600</v>
      </c>
      <c r="Y42" s="618">
        <v>56985</v>
      </c>
      <c r="Z42" s="619">
        <v>59928</v>
      </c>
      <c r="AA42" s="619">
        <v>61978</v>
      </c>
      <c r="AB42" s="619">
        <v>60942</v>
      </c>
      <c r="AC42" s="619">
        <v>63408</v>
      </c>
      <c r="AD42" s="1094">
        <v>64993</v>
      </c>
      <c r="AE42" s="619">
        <v>66259</v>
      </c>
      <c r="AF42" s="618">
        <v>65026</v>
      </c>
      <c r="AG42" s="619"/>
      <c r="AH42" s="93"/>
      <c r="AI42" s="93"/>
      <c r="AJ42" s="93"/>
      <c r="AK42" s="93"/>
      <c r="AL42" s="93"/>
      <c r="AM42" s="93"/>
      <c r="AN42" s="93"/>
      <c r="AO42" s="93"/>
    </row>
    <row r="43" spans="1:41" s="1" customFormat="1" ht="11.1" customHeight="1">
      <c r="A43" s="184"/>
      <c r="B43" s="185"/>
      <c r="C43" s="110"/>
      <c r="D43" s="615" t="s">
        <v>203</v>
      </c>
      <c r="E43" s="101"/>
      <c r="F43" s="101"/>
      <c r="G43" s="616">
        <v>276415</v>
      </c>
      <c r="H43" s="616">
        <v>283581</v>
      </c>
      <c r="I43" s="616">
        <v>276105</v>
      </c>
      <c r="J43" s="616">
        <v>282591</v>
      </c>
      <c r="K43" s="616"/>
      <c r="L43" s="616"/>
      <c r="M43" s="616">
        <v>280183</v>
      </c>
      <c r="N43" s="616">
        <v>294125</v>
      </c>
      <c r="O43" s="616">
        <v>283994</v>
      </c>
      <c r="P43" s="616">
        <v>289267</v>
      </c>
      <c r="Q43" s="616">
        <v>297298</v>
      </c>
      <c r="R43" s="616">
        <v>299721</v>
      </c>
      <c r="S43" s="616">
        <v>302855</v>
      </c>
      <c r="T43" s="616">
        <v>299739</v>
      </c>
      <c r="U43" s="618">
        <v>300034</v>
      </c>
      <c r="V43" s="618">
        <v>307587</v>
      </c>
      <c r="W43" s="618">
        <v>311407</v>
      </c>
      <c r="X43" s="618">
        <v>308068</v>
      </c>
      <c r="Y43" s="618">
        <v>314568</v>
      </c>
      <c r="Z43" s="619">
        <v>309026</v>
      </c>
      <c r="AA43" s="619">
        <v>314399</v>
      </c>
      <c r="AB43" s="619">
        <v>312869</v>
      </c>
      <c r="AC43" s="619">
        <v>317160</v>
      </c>
      <c r="AD43" s="1094">
        <v>325877</v>
      </c>
      <c r="AE43" s="619">
        <v>335726</v>
      </c>
      <c r="AF43" s="618">
        <v>335063</v>
      </c>
      <c r="AG43" s="619"/>
      <c r="AH43" s="93"/>
      <c r="AI43" s="93"/>
      <c r="AJ43" s="93"/>
      <c r="AK43" s="93"/>
      <c r="AL43" s="93"/>
      <c r="AM43" s="93"/>
      <c r="AN43" s="93"/>
      <c r="AO43" s="93"/>
    </row>
    <row r="44" spans="1:41" s="1" customFormat="1" ht="11.1" customHeight="1">
      <c r="A44" s="184"/>
      <c r="B44" s="185"/>
      <c r="C44" s="239"/>
      <c r="D44" s="615" t="s">
        <v>205</v>
      </c>
      <c r="E44" s="101"/>
      <c r="F44" s="101"/>
      <c r="G44" s="616">
        <v>440</v>
      </c>
      <c r="H44" s="616">
        <v>430</v>
      </c>
      <c r="I44" s="616">
        <v>712</v>
      </c>
      <c r="J44" s="616">
        <v>493</v>
      </c>
      <c r="K44" s="616"/>
      <c r="L44" s="616"/>
      <c r="M44" s="616">
        <v>488</v>
      </c>
      <c r="N44" s="616">
        <v>353</v>
      </c>
      <c r="O44" s="616">
        <v>413</v>
      </c>
      <c r="P44" s="616">
        <v>476</v>
      </c>
      <c r="Q44" s="616">
        <v>349</v>
      </c>
      <c r="R44" s="616">
        <v>305</v>
      </c>
      <c r="S44" s="616">
        <v>213</v>
      </c>
      <c r="T44" s="616">
        <v>151</v>
      </c>
      <c r="U44" s="618">
        <v>102</v>
      </c>
      <c r="V44" s="618">
        <v>186</v>
      </c>
      <c r="W44" s="618">
        <v>104</v>
      </c>
      <c r="X44" s="618">
        <v>59</v>
      </c>
      <c r="Y44" s="618">
        <v>63</v>
      </c>
      <c r="Z44" s="619">
        <v>151</v>
      </c>
      <c r="AA44" s="619">
        <v>286</v>
      </c>
      <c r="AB44" s="619">
        <v>95</v>
      </c>
      <c r="AC44" s="619">
        <v>334</v>
      </c>
      <c r="AD44" s="1094">
        <v>129</v>
      </c>
      <c r="AE44" s="619">
        <v>80</v>
      </c>
      <c r="AF44" s="618">
        <v>209</v>
      </c>
    </row>
    <row r="45" spans="1:41" s="1" customFormat="1" ht="11.1" customHeight="1">
      <c r="A45" s="184"/>
      <c r="B45" s="185"/>
      <c r="C45" s="239"/>
      <c r="D45" s="615" t="s">
        <v>207</v>
      </c>
      <c r="E45" s="101"/>
      <c r="F45" s="101"/>
      <c r="G45" s="616">
        <v>2174</v>
      </c>
      <c r="H45" s="616">
        <v>2214</v>
      </c>
      <c r="I45" s="616">
        <v>2205</v>
      </c>
      <c r="J45" s="616">
        <v>2430</v>
      </c>
      <c r="K45" s="616"/>
      <c r="L45" s="616"/>
      <c r="M45" s="616">
        <v>2401</v>
      </c>
      <c r="N45" s="616">
        <v>2455</v>
      </c>
      <c r="O45" s="616">
        <v>2495</v>
      </c>
      <c r="P45" s="616">
        <v>2332</v>
      </c>
      <c r="Q45" s="616">
        <v>2274</v>
      </c>
      <c r="R45" s="616">
        <v>2236</v>
      </c>
      <c r="S45" s="616">
        <v>2336</v>
      </c>
      <c r="T45" s="616">
        <v>2312</v>
      </c>
      <c r="U45" s="618">
        <v>2294</v>
      </c>
      <c r="V45" s="618">
        <v>2332</v>
      </c>
      <c r="W45" s="618">
        <v>2335</v>
      </c>
      <c r="X45" s="618">
        <v>2320</v>
      </c>
      <c r="Y45" s="618">
        <v>2514</v>
      </c>
      <c r="Z45" s="619">
        <v>2477</v>
      </c>
      <c r="AA45" s="619">
        <v>2489</v>
      </c>
      <c r="AB45" s="619">
        <v>2512</v>
      </c>
      <c r="AC45" s="619">
        <v>2509</v>
      </c>
      <c r="AD45" s="1094">
        <v>2475</v>
      </c>
      <c r="AE45" s="619">
        <v>2537</v>
      </c>
      <c r="AF45" s="618">
        <v>2626</v>
      </c>
    </row>
    <row r="46" spans="1:41" s="1" customFormat="1" ht="11.1" customHeight="1">
      <c r="A46" s="184"/>
      <c r="B46" s="185"/>
      <c r="C46" s="239"/>
      <c r="D46" s="615" t="s">
        <v>209</v>
      </c>
      <c r="E46" s="101"/>
      <c r="F46" s="101"/>
      <c r="G46" s="616">
        <v>836</v>
      </c>
      <c r="H46" s="616">
        <v>813</v>
      </c>
      <c r="I46" s="616">
        <v>771</v>
      </c>
      <c r="J46" s="616">
        <v>738</v>
      </c>
      <c r="K46" s="616"/>
      <c r="L46" s="616"/>
      <c r="M46" s="616">
        <v>773</v>
      </c>
      <c r="N46" s="616">
        <v>748</v>
      </c>
      <c r="O46" s="616">
        <v>742</v>
      </c>
      <c r="P46" s="616">
        <v>891</v>
      </c>
      <c r="Q46" s="616">
        <v>938</v>
      </c>
      <c r="R46" s="616">
        <v>880</v>
      </c>
      <c r="S46" s="616">
        <v>815</v>
      </c>
      <c r="T46" s="616">
        <v>761</v>
      </c>
      <c r="U46" s="618">
        <v>723</v>
      </c>
      <c r="V46" s="618">
        <v>661</v>
      </c>
      <c r="W46" s="618">
        <v>604</v>
      </c>
      <c r="X46" s="618">
        <v>539</v>
      </c>
      <c r="Y46" s="618">
        <v>549</v>
      </c>
      <c r="Z46" s="619">
        <v>501</v>
      </c>
      <c r="AA46" s="619">
        <v>459</v>
      </c>
      <c r="AB46" s="619">
        <v>457</v>
      </c>
      <c r="AC46" s="619">
        <v>564</v>
      </c>
      <c r="AD46" s="1094">
        <v>607</v>
      </c>
      <c r="AE46" s="619">
        <v>578</v>
      </c>
      <c r="AF46" s="618">
        <v>582</v>
      </c>
    </row>
    <row r="47" spans="1:41" s="1" customFormat="1" ht="11.1" customHeight="1">
      <c r="A47" s="184"/>
      <c r="B47" s="185"/>
      <c r="C47" s="239"/>
      <c r="D47" s="615" t="s">
        <v>211</v>
      </c>
      <c r="E47" s="101"/>
      <c r="F47" s="101"/>
      <c r="G47" s="616">
        <v>1611</v>
      </c>
      <c r="H47" s="616">
        <v>1677</v>
      </c>
      <c r="I47" s="616">
        <v>1670</v>
      </c>
      <c r="J47" s="616">
        <v>1743</v>
      </c>
      <c r="K47" s="616"/>
      <c r="L47" s="616"/>
      <c r="M47" s="616">
        <v>1677</v>
      </c>
      <c r="N47" s="616">
        <v>1588</v>
      </c>
      <c r="O47" s="616">
        <v>1536</v>
      </c>
      <c r="P47" s="616">
        <v>1679</v>
      </c>
      <c r="Q47" s="616">
        <v>1584</v>
      </c>
      <c r="R47" s="616">
        <v>1631</v>
      </c>
      <c r="S47" s="616">
        <v>1698</v>
      </c>
      <c r="T47" s="616">
        <v>1153</v>
      </c>
      <c r="U47" s="620">
        <v>1050</v>
      </c>
      <c r="V47" s="618">
        <v>1007</v>
      </c>
      <c r="W47" s="618">
        <v>902</v>
      </c>
      <c r="X47" s="618">
        <v>1100</v>
      </c>
      <c r="Y47" s="620">
        <v>967</v>
      </c>
      <c r="Z47" s="621">
        <v>706</v>
      </c>
      <c r="AA47" s="621">
        <v>578</v>
      </c>
      <c r="AB47" s="621">
        <v>534</v>
      </c>
      <c r="AC47" s="621">
        <v>506</v>
      </c>
      <c r="AD47" s="1096">
        <v>582</v>
      </c>
      <c r="AE47" s="621">
        <v>654</v>
      </c>
      <c r="AF47" s="620">
        <v>655</v>
      </c>
    </row>
    <row r="48" spans="1:41" s="1" customFormat="1" ht="11.1" customHeight="1" thickBot="1">
      <c r="A48" s="184"/>
      <c r="B48" s="185"/>
      <c r="C48" s="239"/>
      <c r="D48" s="612" t="s">
        <v>213</v>
      </c>
      <c r="E48" s="612"/>
      <c r="F48" s="612"/>
      <c r="G48" s="613">
        <v>336613</v>
      </c>
      <c r="H48" s="613">
        <v>349694</v>
      </c>
      <c r="I48" s="613">
        <v>343375</v>
      </c>
      <c r="J48" s="613">
        <v>345963</v>
      </c>
      <c r="K48" s="613"/>
      <c r="L48" s="613"/>
      <c r="M48" s="613">
        <v>342398</v>
      </c>
      <c r="N48" s="613">
        <v>358027</v>
      </c>
      <c r="O48" s="613">
        <v>350594</v>
      </c>
      <c r="P48" s="613">
        <v>355123</v>
      </c>
      <c r="Q48" s="613">
        <v>362290</v>
      </c>
      <c r="R48" s="613">
        <v>366498</v>
      </c>
      <c r="S48" s="613">
        <v>369872</v>
      </c>
      <c r="T48" s="613">
        <v>366335</v>
      </c>
      <c r="U48" s="613">
        <v>368666</v>
      </c>
      <c r="V48" s="613">
        <v>377195</v>
      </c>
      <c r="W48" s="613">
        <v>383597</v>
      </c>
      <c r="X48" s="613">
        <v>378886</v>
      </c>
      <c r="Y48" s="613">
        <v>386718</v>
      </c>
      <c r="Z48" s="614">
        <v>383642</v>
      </c>
      <c r="AA48" s="614">
        <v>391410</v>
      </c>
      <c r="AB48" s="614">
        <v>392601</v>
      </c>
      <c r="AC48" s="614">
        <v>396259</v>
      </c>
      <c r="AD48" s="1088">
        <v>410579</v>
      </c>
      <c r="AE48" s="614">
        <v>417557</v>
      </c>
      <c r="AF48" s="613">
        <v>420982</v>
      </c>
    </row>
    <row r="49" spans="1:34" s="1" customFormat="1" ht="11.1" customHeight="1" thickTop="1">
      <c r="A49" s="184"/>
      <c r="B49" s="185"/>
      <c r="C49" s="239"/>
      <c r="D49" s="622" t="s">
        <v>215</v>
      </c>
      <c r="E49" s="622"/>
      <c r="F49" s="622"/>
      <c r="G49" s="620">
        <v>314307</v>
      </c>
      <c r="H49" s="620">
        <v>327227</v>
      </c>
      <c r="I49" s="620">
        <v>318754</v>
      </c>
      <c r="J49" s="620">
        <v>321398</v>
      </c>
      <c r="K49" s="620"/>
      <c r="L49" s="620"/>
      <c r="M49" s="620">
        <v>314908</v>
      </c>
      <c r="N49" s="620">
        <v>329955</v>
      </c>
      <c r="O49" s="620">
        <v>322104</v>
      </c>
      <c r="P49" s="620">
        <v>326655</v>
      </c>
      <c r="Q49" s="620">
        <v>333524</v>
      </c>
      <c r="R49" s="620">
        <v>337028</v>
      </c>
      <c r="S49" s="620">
        <v>338413</v>
      </c>
      <c r="T49" s="620">
        <v>335248</v>
      </c>
      <c r="U49" s="623">
        <v>337786</v>
      </c>
      <c r="V49" s="618">
        <v>344889</v>
      </c>
      <c r="W49" s="618">
        <v>350720</v>
      </c>
      <c r="X49" s="618">
        <v>346125</v>
      </c>
      <c r="Y49" s="620">
        <v>353640</v>
      </c>
      <c r="Z49" s="621">
        <v>349996</v>
      </c>
      <c r="AA49" s="621">
        <v>357336</v>
      </c>
      <c r="AB49" s="621">
        <v>358624</v>
      </c>
      <c r="AC49" s="621">
        <v>362233</v>
      </c>
      <c r="AD49" s="1096">
        <v>376036</v>
      </c>
      <c r="AE49" s="621">
        <v>383308</v>
      </c>
      <c r="AF49" s="620">
        <v>386691</v>
      </c>
      <c r="AG49" s="487"/>
    </row>
    <row r="50" spans="1:34" s="1" customFormat="1" ht="11.1" customHeight="1">
      <c r="A50" s="184"/>
      <c r="B50" s="185"/>
      <c r="C50" s="239"/>
      <c r="D50" s="615" t="s">
        <v>217</v>
      </c>
      <c r="E50" s="101"/>
      <c r="F50" s="101"/>
      <c r="G50" s="616">
        <v>260180</v>
      </c>
      <c r="H50" s="616">
        <v>269023</v>
      </c>
      <c r="I50" s="616">
        <v>264565</v>
      </c>
      <c r="J50" s="616">
        <v>268495</v>
      </c>
      <c r="K50" s="616"/>
      <c r="L50" s="616"/>
      <c r="M50" s="616">
        <v>263092</v>
      </c>
      <c r="N50" s="616">
        <v>268725</v>
      </c>
      <c r="O50" s="616">
        <v>276777</v>
      </c>
      <c r="P50" s="616">
        <v>280668</v>
      </c>
      <c r="Q50" s="616">
        <v>287049</v>
      </c>
      <c r="R50" s="616">
        <v>293716</v>
      </c>
      <c r="S50" s="616">
        <v>294790</v>
      </c>
      <c r="T50" s="616">
        <v>293550</v>
      </c>
      <c r="U50" s="624">
        <v>297548</v>
      </c>
      <c r="V50" s="625">
        <v>304054</v>
      </c>
      <c r="W50" s="624">
        <v>309369</v>
      </c>
      <c r="X50" s="624">
        <v>309163</v>
      </c>
      <c r="Y50" s="624">
        <v>314888</v>
      </c>
      <c r="Z50" s="626">
        <v>309053</v>
      </c>
      <c r="AA50" s="626">
        <v>316603</v>
      </c>
      <c r="AB50" s="626">
        <v>317966</v>
      </c>
      <c r="AC50" s="626">
        <v>317197</v>
      </c>
      <c r="AD50" s="1101">
        <v>326927</v>
      </c>
      <c r="AE50" s="626">
        <v>336222</v>
      </c>
      <c r="AF50" s="625">
        <v>341458</v>
      </c>
    </row>
    <row r="51" spans="1:34" s="1" customFormat="1" ht="11.1" customHeight="1">
      <c r="A51" s="184"/>
      <c r="B51" s="185"/>
      <c r="C51" s="239"/>
      <c r="D51" s="615" t="s">
        <v>105</v>
      </c>
      <c r="E51" s="101"/>
      <c r="F51" s="101"/>
      <c r="G51" s="616">
        <v>23944</v>
      </c>
      <c r="H51" s="616">
        <v>26750</v>
      </c>
      <c r="I51" s="616">
        <v>27242</v>
      </c>
      <c r="J51" s="616">
        <v>23250</v>
      </c>
      <c r="K51" s="616"/>
      <c r="L51" s="616"/>
      <c r="M51" s="616">
        <v>22328</v>
      </c>
      <c r="N51" s="616">
        <v>22921</v>
      </c>
      <c r="O51" s="616">
        <v>22653</v>
      </c>
      <c r="P51" s="616">
        <v>23949</v>
      </c>
      <c r="Q51" s="616">
        <v>20776</v>
      </c>
      <c r="R51" s="616">
        <v>20267</v>
      </c>
      <c r="S51" s="616">
        <v>21577</v>
      </c>
      <c r="T51" s="616">
        <v>19757</v>
      </c>
      <c r="U51" s="618">
        <v>19149</v>
      </c>
      <c r="V51" s="618">
        <v>19722</v>
      </c>
      <c r="W51" s="618">
        <v>18993</v>
      </c>
      <c r="X51" s="618">
        <v>17938</v>
      </c>
      <c r="Y51" s="618">
        <v>18426</v>
      </c>
      <c r="Z51" s="619">
        <v>18320</v>
      </c>
      <c r="AA51" s="619">
        <v>17930</v>
      </c>
      <c r="AB51" s="619">
        <v>17721</v>
      </c>
      <c r="AC51" s="619">
        <v>19530</v>
      </c>
      <c r="AD51" s="1094">
        <v>21061</v>
      </c>
      <c r="AE51" s="619">
        <v>20696</v>
      </c>
      <c r="AF51" s="618">
        <v>19968</v>
      </c>
    </row>
    <row r="52" spans="1:34" s="1" customFormat="1" ht="11.1" customHeight="1">
      <c r="A52" s="184"/>
      <c r="B52" s="185"/>
      <c r="C52" s="239"/>
      <c r="D52" s="615" t="s">
        <v>220</v>
      </c>
      <c r="E52" s="101"/>
      <c r="F52" s="627"/>
      <c r="G52" s="616">
        <v>14491</v>
      </c>
      <c r="H52" s="616">
        <v>13991</v>
      </c>
      <c r="I52" s="616">
        <v>13991</v>
      </c>
      <c r="J52" s="616">
        <v>15490</v>
      </c>
      <c r="K52" s="616"/>
      <c r="L52" s="616"/>
      <c r="M52" s="616">
        <v>14491</v>
      </c>
      <c r="N52" s="616">
        <v>13991</v>
      </c>
      <c r="O52" s="616">
        <v>13990</v>
      </c>
      <c r="P52" s="616">
        <v>14490</v>
      </c>
      <c r="Q52" s="616">
        <v>15490</v>
      </c>
      <c r="R52" s="616">
        <v>14590</v>
      </c>
      <c r="S52" s="616">
        <v>13591</v>
      </c>
      <c r="T52" s="616">
        <v>13790</v>
      </c>
      <c r="U52" s="618">
        <v>13791</v>
      </c>
      <c r="V52" s="618">
        <v>13191</v>
      </c>
      <c r="W52" s="618">
        <v>13192</v>
      </c>
      <c r="X52" s="618">
        <v>10992</v>
      </c>
      <c r="Y52" s="618">
        <v>12690</v>
      </c>
      <c r="Z52" s="619">
        <v>13989</v>
      </c>
      <c r="AA52" s="619">
        <v>14289</v>
      </c>
      <c r="AB52" s="619">
        <v>14290</v>
      </c>
      <c r="AC52" s="619">
        <v>16789</v>
      </c>
      <c r="AD52" s="1094">
        <v>18290</v>
      </c>
      <c r="AE52" s="619">
        <v>17491</v>
      </c>
      <c r="AF52" s="618">
        <v>16792</v>
      </c>
    </row>
    <row r="53" spans="1:34" s="1" customFormat="1" ht="11.1" customHeight="1">
      <c r="A53" s="184"/>
      <c r="B53" s="185"/>
      <c r="C53" s="239"/>
      <c r="D53" s="615" t="s">
        <v>222</v>
      </c>
      <c r="E53" s="101"/>
      <c r="F53" s="101"/>
      <c r="G53" s="616">
        <v>15692</v>
      </c>
      <c r="H53" s="616">
        <v>17463</v>
      </c>
      <c r="I53" s="616">
        <v>12956</v>
      </c>
      <c r="J53" s="616">
        <v>14163</v>
      </c>
      <c r="K53" s="616"/>
      <c r="L53" s="616"/>
      <c r="M53" s="616">
        <v>14997</v>
      </c>
      <c r="N53" s="616">
        <v>24318</v>
      </c>
      <c r="O53" s="616">
        <v>8684</v>
      </c>
      <c r="P53" s="616">
        <v>7548</v>
      </c>
      <c r="Q53" s="616">
        <v>10209</v>
      </c>
      <c r="R53" s="616">
        <v>8455</v>
      </c>
      <c r="S53" s="616">
        <v>8455</v>
      </c>
      <c r="T53" s="616">
        <v>8151</v>
      </c>
      <c r="U53" s="620">
        <v>7298</v>
      </c>
      <c r="V53" s="620">
        <v>7922</v>
      </c>
      <c r="W53" s="620">
        <v>9166</v>
      </c>
      <c r="X53" s="620">
        <v>8032</v>
      </c>
      <c r="Y53" s="620">
        <v>7636</v>
      </c>
      <c r="Z53" s="621">
        <v>8634</v>
      </c>
      <c r="AA53" s="621">
        <v>8514</v>
      </c>
      <c r="AB53" s="621">
        <v>8647</v>
      </c>
      <c r="AC53" s="621">
        <v>8717</v>
      </c>
      <c r="AD53" s="1096">
        <v>9758</v>
      </c>
      <c r="AE53" s="621">
        <v>8899</v>
      </c>
      <c r="AF53" s="620">
        <v>8473</v>
      </c>
    </row>
    <row r="54" spans="1:34" s="1" customFormat="1" ht="11.1" customHeight="1">
      <c r="A54" s="193"/>
      <c r="B54" s="194"/>
      <c r="C54" s="239"/>
      <c r="D54" s="1500" t="s">
        <v>224</v>
      </c>
      <c r="E54" s="1500"/>
      <c r="F54" s="1500"/>
      <c r="G54" s="998">
        <v>22306</v>
      </c>
      <c r="H54" s="998">
        <v>22467</v>
      </c>
      <c r="I54" s="998">
        <v>24621</v>
      </c>
      <c r="J54" s="998">
        <v>24565</v>
      </c>
      <c r="K54" s="998"/>
      <c r="L54" s="998"/>
      <c r="M54" s="998">
        <v>27490</v>
      </c>
      <c r="N54" s="998">
        <v>28072</v>
      </c>
      <c r="O54" s="998">
        <v>28490</v>
      </c>
      <c r="P54" s="998">
        <v>28468</v>
      </c>
      <c r="Q54" s="998">
        <v>28766</v>
      </c>
      <c r="R54" s="998">
        <v>29470</v>
      </c>
      <c r="S54" s="998">
        <v>31459</v>
      </c>
      <c r="T54" s="998">
        <v>31087</v>
      </c>
      <c r="U54" s="998">
        <v>30880</v>
      </c>
      <c r="V54" s="629">
        <v>32306</v>
      </c>
      <c r="W54" s="629">
        <v>32877</v>
      </c>
      <c r="X54" s="629">
        <v>32761</v>
      </c>
      <c r="Y54" s="629">
        <v>33078</v>
      </c>
      <c r="Z54" s="630">
        <v>33646</v>
      </c>
      <c r="AA54" s="630">
        <v>34074</v>
      </c>
      <c r="AB54" s="630">
        <v>33977</v>
      </c>
      <c r="AC54" s="630">
        <v>34026</v>
      </c>
      <c r="AD54" s="1238">
        <v>34543</v>
      </c>
      <c r="AE54" s="669">
        <v>34249</v>
      </c>
      <c r="AF54" s="629">
        <v>34291</v>
      </c>
      <c r="AG54" s="487"/>
      <c r="AH54" s="1258"/>
    </row>
    <row r="55" spans="1:34" ht="11.1" customHeight="1">
      <c r="A55" s="193"/>
      <c r="B55" s="194"/>
      <c r="C55" s="239"/>
      <c r="D55" s="615"/>
      <c r="E55" s="189"/>
      <c r="F55" s="189"/>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
      <c r="AH55" s="94"/>
    </row>
    <row r="56" spans="1:34" s="94" customFormat="1" ht="11.1" customHeight="1">
      <c r="A56" s="193"/>
      <c r="B56" s="194"/>
      <c r="C56" s="213"/>
      <c r="D56" s="16"/>
      <c r="E56" s="16"/>
      <c r="F56" s="16"/>
      <c r="G56" s="16"/>
      <c r="H56" s="16"/>
      <c r="I56" s="16"/>
      <c r="J56" s="16"/>
      <c r="K56" s="16"/>
      <c r="L56" s="16"/>
      <c r="M56" s="16"/>
      <c r="N56" s="16"/>
      <c r="O56" s="16"/>
      <c r="P56" s="16"/>
      <c r="Q56" s="16"/>
      <c r="R56" s="16"/>
      <c r="S56" s="16"/>
      <c r="T56" s="388"/>
      <c r="U56" s="388"/>
      <c r="V56" s="388"/>
      <c r="W56" s="388"/>
      <c r="X56" s="388"/>
      <c r="Y56" s="388"/>
      <c r="Z56" s="388"/>
      <c r="AA56" s="388"/>
      <c r="AB56" s="388"/>
      <c r="AC56" s="388"/>
      <c r="AD56" s="388"/>
      <c r="AE56" s="388"/>
      <c r="AF56" s="388">
        <v>5</v>
      </c>
      <c r="AG56" s="2"/>
      <c r="AH56" s="2"/>
    </row>
    <row r="57" spans="1:34" ht="11.1" customHeight="1">
      <c r="A57" s="193"/>
      <c r="B57" s="194"/>
      <c r="C57" s="213"/>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94"/>
    </row>
    <row r="58" spans="1:34" ht="11.1" customHeight="1">
      <c r="B58" s="194"/>
      <c r="C58" s="213"/>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row>
    <row r="59" spans="1:34" ht="11.1" customHeight="1">
      <c r="G59" s="2"/>
      <c r="H59" s="2"/>
      <c r="I59" s="2"/>
      <c r="J59" s="2"/>
      <c r="K59" s="94"/>
      <c r="L59" s="94"/>
      <c r="M59" s="2"/>
      <c r="N59" s="2"/>
      <c r="O59" s="2"/>
      <c r="P59" s="2"/>
      <c r="Q59" s="2"/>
      <c r="R59" s="94"/>
      <c r="S59" s="94"/>
      <c r="T59" s="94"/>
      <c r="U59" s="94"/>
      <c r="V59" s="94"/>
      <c r="W59" s="94"/>
      <c r="X59" s="94"/>
      <c r="Y59" s="94"/>
      <c r="Z59" s="94"/>
      <c r="AA59" s="94"/>
      <c r="AB59" s="94"/>
      <c r="AC59" s="94"/>
      <c r="AD59" s="94"/>
      <c r="AE59" s="94"/>
      <c r="AF59" s="94"/>
    </row>
    <row r="60" spans="1:34">
      <c r="G60" s="2"/>
      <c r="H60" s="2"/>
      <c r="I60" s="2"/>
      <c r="J60" s="2"/>
      <c r="K60" s="94"/>
      <c r="L60" s="94"/>
      <c r="M60" s="2"/>
      <c r="N60" s="2"/>
      <c r="O60" s="2"/>
      <c r="P60" s="2"/>
      <c r="Q60" s="2"/>
      <c r="R60" s="94"/>
      <c r="S60" s="94"/>
      <c r="T60" s="94"/>
      <c r="U60" s="94"/>
      <c r="V60" s="94"/>
      <c r="W60" s="94"/>
      <c r="X60" s="94"/>
      <c r="Y60" s="94"/>
      <c r="Z60" s="94"/>
      <c r="AA60" s="94"/>
      <c r="AB60" s="94"/>
      <c r="AC60" s="94"/>
      <c r="AD60" s="94"/>
      <c r="AE60" s="94"/>
      <c r="AF60" s="94"/>
    </row>
    <row r="61" spans="1:34">
      <c r="G61" s="2"/>
      <c r="H61" s="2"/>
      <c r="I61" s="2"/>
      <c r="J61" s="2"/>
      <c r="K61" s="94"/>
      <c r="L61" s="94"/>
      <c r="M61" s="2"/>
      <c r="N61" s="2"/>
      <c r="O61" s="2"/>
      <c r="P61" s="2"/>
      <c r="Q61" s="2"/>
      <c r="R61" s="94"/>
      <c r="S61" s="94"/>
      <c r="T61" s="94"/>
      <c r="U61" s="94"/>
      <c r="V61" s="94"/>
      <c r="W61" s="94"/>
      <c r="X61" s="94"/>
      <c r="Y61" s="94"/>
      <c r="Z61" s="94"/>
      <c r="AA61" s="94"/>
      <c r="AB61" s="94"/>
      <c r="AC61" s="94"/>
      <c r="AD61" s="94"/>
      <c r="AE61" s="94"/>
      <c r="AF61" s="94"/>
    </row>
    <row r="62" spans="1:34">
      <c r="G62" s="2"/>
      <c r="H62" s="2"/>
      <c r="I62" s="2"/>
      <c r="J62" s="2"/>
      <c r="K62" s="94"/>
      <c r="L62" s="94"/>
      <c r="M62" s="2"/>
      <c r="N62" s="2"/>
      <c r="O62" s="2"/>
      <c r="P62" s="2"/>
      <c r="Q62" s="2"/>
      <c r="R62" s="94"/>
      <c r="S62" s="94"/>
      <c r="T62" s="94"/>
      <c r="U62" s="94"/>
      <c r="V62" s="94"/>
      <c r="W62" s="94"/>
      <c r="X62" s="94"/>
      <c r="Y62" s="94"/>
      <c r="Z62" s="94"/>
      <c r="AA62" s="94"/>
      <c r="AB62" s="94"/>
      <c r="AC62" s="94"/>
      <c r="AD62" s="94"/>
      <c r="AE62" s="94"/>
      <c r="AF62" s="94"/>
    </row>
    <row r="63" spans="1:34">
      <c r="G63" s="385"/>
      <c r="H63" s="385"/>
      <c r="I63" s="385"/>
      <c r="J63" s="385"/>
      <c r="K63" s="385"/>
      <c r="L63" s="385"/>
      <c r="M63" s="385"/>
      <c r="N63" s="385"/>
      <c r="O63" s="385"/>
      <c r="P63" s="385"/>
      <c r="Q63" s="385"/>
      <c r="R63" s="385"/>
      <c r="S63" s="385"/>
      <c r="T63" s="94"/>
      <c r="U63" s="94"/>
      <c r="V63" s="94"/>
      <c r="W63" s="94"/>
      <c r="X63" s="94"/>
      <c r="Y63" s="94"/>
      <c r="Z63" s="94"/>
      <c r="AA63" s="94"/>
      <c r="AB63" s="94"/>
      <c r="AC63" s="94"/>
      <c r="AD63" s="94"/>
      <c r="AE63" s="94"/>
      <c r="AF63" s="94"/>
    </row>
    <row r="64" spans="1:34">
      <c r="G64" s="2"/>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row>
    <row r="65" spans="4:32">
      <c r="G65" s="2"/>
      <c r="H65" s="2"/>
      <c r="I65" s="2"/>
      <c r="J65" s="2"/>
      <c r="K65" s="94"/>
      <c r="L65" s="94"/>
      <c r="M65" s="2"/>
      <c r="N65" s="2"/>
      <c r="O65" s="2"/>
      <c r="P65" s="2"/>
      <c r="Q65" s="2"/>
      <c r="R65" s="94"/>
      <c r="S65" s="94"/>
      <c r="T65" s="94"/>
      <c r="U65" s="94"/>
      <c r="V65" s="94"/>
      <c r="W65" s="94"/>
      <c r="X65" s="94"/>
      <c r="Y65" s="94"/>
      <c r="Z65" s="94"/>
      <c r="AA65" s="94"/>
      <c r="AB65" s="94"/>
      <c r="AC65" s="94"/>
      <c r="AD65" s="94"/>
      <c r="AE65" s="94"/>
      <c r="AF65" s="94"/>
    </row>
    <row r="66" spans="4:32">
      <c r="G66" s="2"/>
      <c r="H66" s="2"/>
      <c r="I66" s="2"/>
      <c r="J66" s="2"/>
      <c r="K66" s="94"/>
      <c r="L66" s="94"/>
      <c r="M66" s="2"/>
      <c r="N66" s="2"/>
      <c r="O66" s="2"/>
      <c r="P66" s="2"/>
      <c r="Q66" s="2"/>
      <c r="R66" s="94"/>
      <c r="S66" s="94"/>
      <c r="T66" s="94"/>
      <c r="U66" s="94"/>
      <c r="V66" s="94"/>
      <c r="W66" s="94"/>
      <c r="X66" s="94"/>
      <c r="Y66" s="94"/>
      <c r="Z66" s="94"/>
      <c r="AA66" s="94"/>
      <c r="AB66" s="94"/>
      <c r="AC66" s="94"/>
      <c r="AD66" s="94"/>
      <c r="AE66" s="94"/>
      <c r="AF66" s="94"/>
    </row>
    <row r="67" spans="4:32">
      <c r="G67" s="2"/>
      <c r="H67" s="2"/>
      <c r="I67" s="2"/>
      <c r="J67" s="2"/>
      <c r="K67" s="94"/>
      <c r="L67" s="94"/>
      <c r="M67" s="2"/>
      <c r="N67" s="2"/>
      <c r="O67" s="2"/>
      <c r="P67" s="2"/>
      <c r="Q67" s="2"/>
      <c r="R67" s="94"/>
      <c r="S67" s="94"/>
      <c r="T67" s="94"/>
      <c r="U67" s="94"/>
      <c r="V67" s="94"/>
      <c r="W67" s="94"/>
      <c r="X67" s="94"/>
      <c r="Y67" s="94"/>
      <c r="Z67" s="94"/>
      <c r="AA67" s="94"/>
      <c r="AB67" s="94"/>
      <c r="AC67" s="94"/>
      <c r="AD67" s="94"/>
      <c r="AE67" s="94"/>
      <c r="AF67" s="94"/>
    </row>
    <row r="68" spans="4:32">
      <c r="G68" s="2"/>
      <c r="H68" s="2"/>
      <c r="I68" s="2"/>
      <c r="J68" s="2"/>
      <c r="K68" s="94"/>
      <c r="L68" s="94"/>
      <c r="M68" s="2"/>
      <c r="N68" s="2"/>
      <c r="O68" s="2"/>
      <c r="P68" s="2"/>
      <c r="Q68" s="2"/>
      <c r="R68" s="94"/>
      <c r="S68" s="94"/>
      <c r="T68" s="94"/>
      <c r="U68" s="94"/>
      <c r="V68" s="94"/>
      <c r="W68" s="94"/>
      <c r="X68" s="94"/>
      <c r="Y68" s="94"/>
      <c r="Z68" s="94"/>
      <c r="AA68" s="94"/>
      <c r="AB68" s="94"/>
      <c r="AC68" s="94"/>
      <c r="AD68" s="94"/>
      <c r="AE68" s="94"/>
      <c r="AF68" s="94"/>
    </row>
    <row r="69" spans="4:32">
      <c r="G69" s="2"/>
      <c r="H69" s="2"/>
      <c r="I69" s="2"/>
      <c r="J69" s="2"/>
      <c r="K69" s="94"/>
      <c r="L69" s="94"/>
      <c r="M69" s="2"/>
      <c r="N69" s="2"/>
      <c r="O69" s="2"/>
      <c r="P69" s="2"/>
      <c r="Q69" s="2"/>
      <c r="R69" s="94"/>
      <c r="S69" s="94"/>
      <c r="T69" s="94"/>
      <c r="U69" s="94"/>
      <c r="V69" s="94"/>
      <c r="W69" s="94"/>
      <c r="X69" s="94"/>
      <c r="Y69" s="94"/>
      <c r="Z69" s="94"/>
      <c r="AA69" s="94"/>
      <c r="AB69" s="94"/>
      <c r="AC69" s="94"/>
      <c r="AD69" s="94"/>
      <c r="AE69" s="94"/>
      <c r="AF69" s="94"/>
    </row>
    <row r="70" spans="4:32">
      <c r="G70" s="2"/>
      <c r="H70" s="2"/>
      <c r="I70" s="2"/>
      <c r="J70" s="2"/>
      <c r="K70" s="94"/>
      <c r="L70" s="94"/>
      <c r="M70" s="2"/>
      <c r="N70" s="2"/>
      <c r="O70" s="2"/>
      <c r="P70" s="2"/>
      <c r="Q70" s="2"/>
      <c r="R70" s="94"/>
      <c r="S70" s="94"/>
      <c r="T70" s="94"/>
      <c r="U70" s="94"/>
      <c r="V70" s="94"/>
      <c r="W70" s="94"/>
      <c r="X70" s="94"/>
      <c r="Y70" s="94"/>
      <c r="Z70" s="94"/>
      <c r="AA70" s="94"/>
      <c r="AB70" s="94"/>
      <c r="AC70" s="94"/>
      <c r="AD70" s="94"/>
      <c r="AE70" s="94"/>
      <c r="AF70" s="94"/>
    </row>
    <row r="71" spans="4:32">
      <c r="D71" s="25"/>
      <c r="E71" s="28"/>
      <c r="F71" s="28"/>
      <c r="G71" s="26"/>
      <c r="H71" s="26"/>
      <c r="I71" s="26"/>
      <c r="J71" s="26"/>
      <c r="K71" s="26"/>
      <c r="L71" s="26"/>
      <c r="M71" s="26"/>
      <c r="N71" s="26"/>
      <c r="O71" s="26"/>
      <c r="P71" s="26"/>
      <c r="Q71" s="26"/>
      <c r="R71" s="26"/>
      <c r="S71" s="26"/>
      <c r="T71" s="26"/>
      <c r="U71" s="26"/>
      <c r="V71" s="26"/>
      <c r="W71" s="26"/>
      <c r="X71" s="26"/>
      <c r="Y71" s="26"/>
      <c r="Z71" s="26"/>
      <c r="AA71" s="26"/>
      <c r="AB71" s="26"/>
      <c r="AC71" s="1391"/>
      <c r="AD71" s="1391"/>
      <c r="AE71" s="1391"/>
      <c r="AF71" s="1391"/>
    </row>
    <row r="72" spans="4:32">
      <c r="D72" s="15"/>
      <c r="E72" s="15"/>
      <c r="F72" s="15"/>
      <c r="G72" s="19"/>
      <c r="H72" s="19"/>
      <c r="I72" s="19"/>
      <c r="J72" s="19"/>
      <c r="K72" s="101"/>
      <c r="L72" s="101"/>
      <c r="M72" s="19"/>
      <c r="N72" s="19"/>
      <c r="O72" s="19"/>
      <c r="P72" s="19"/>
      <c r="Q72" s="19"/>
      <c r="R72" s="101"/>
      <c r="S72" s="101"/>
      <c r="T72" s="101"/>
      <c r="U72" s="101"/>
      <c r="V72" s="101"/>
      <c r="W72" s="101"/>
      <c r="X72" s="101"/>
      <c r="Y72" s="101"/>
      <c r="Z72" s="101"/>
      <c r="AA72" s="101"/>
      <c r="AB72" s="101"/>
      <c r="AC72" s="101"/>
      <c r="AD72" s="101"/>
      <c r="AE72" s="101"/>
      <c r="AF72" s="101"/>
    </row>
  </sheetData>
  <phoneticPr fontId="230" type="noConversion"/>
  <conditionalFormatting sqref="G21:S21 G38:S38 G71:S71">
    <cfRule type="cellIs" dxfId="115" priority="32" operator="greaterThan">
      <formula>0</formula>
    </cfRule>
  </conditionalFormatting>
  <conditionalFormatting sqref="G21:S21 G38:S38 G71:S71">
    <cfRule type="cellIs" dxfId="114" priority="31" operator="lessThan">
      <formula>0</formula>
    </cfRule>
  </conditionalFormatting>
  <conditionalFormatting sqref="T21:V21 T38:V38 T71:V71 X71:Y71 X38:Y38 X21:Y21">
    <cfRule type="cellIs" dxfId="113" priority="22" operator="greaterThan">
      <formula>0</formula>
    </cfRule>
  </conditionalFormatting>
  <conditionalFormatting sqref="T21:V21 T38:V38 T71:V71 X71:Y71 X38:Y38 X21:Y21">
    <cfRule type="cellIs" dxfId="112" priority="21" operator="lessThan">
      <formula>0</formula>
    </cfRule>
  </conditionalFormatting>
  <conditionalFormatting sqref="W71 W38 W21">
    <cfRule type="cellIs" dxfId="111" priority="20" operator="greaterThan">
      <formula>0</formula>
    </cfRule>
  </conditionalFormatting>
  <conditionalFormatting sqref="W71 W38 W21">
    <cfRule type="cellIs" dxfId="110" priority="19" operator="lessThan">
      <formula>0</formula>
    </cfRule>
  </conditionalFormatting>
  <conditionalFormatting sqref="AB38 AB21">
    <cfRule type="cellIs" dxfId="109" priority="12" operator="greaterThan">
      <formula>0</formula>
    </cfRule>
  </conditionalFormatting>
  <conditionalFormatting sqref="AB38 AB21">
    <cfRule type="cellIs" dxfId="108" priority="11" operator="lessThan">
      <formula>0</formula>
    </cfRule>
  </conditionalFormatting>
  <conditionalFormatting sqref="Z71:AB71 Z38 Z21">
    <cfRule type="cellIs" dxfId="107" priority="16" operator="greaterThan">
      <formula>0</formula>
    </cfRule>
  </conditionalFormatting>
  <conditionalFormatting sqref="Z71:AB71 Z38 Z21">
    <cfRule type="cellIs" dxfId="106" priority="15" operator="lessThan">
      <formula>0</formula>
    </cfRule>
  </conditionalFormatting>
  <conditionalFormatting sqref="AA38 AA21">
    <cfRule type="cellIs" dxfId="105" priority="14" operator="greaterThan">
      <formula>0</formula>
    </cfRule>
  </conditionalFormatting>
  <conditionalFormatting sqref="AA38 AA21">
    <cfRule type="cellIs" dxfId="104" priority="13" operator="lessThan">
      <formula>0</formula>
    </cfRule>
  </conditionalFormatting>
  <conditionalFormatting sqref="AG38">
    <cfRule type="cellIs" dxfId="103" priority="10" operator="greaterThan">
      <formula>0</formula>
    </cfRule>
  </conditionalFormatting>
  <conditionalFormatting sqref="AG38">
    <cfRule type="cellIs" dxfId="102" priority="9" operator="lessThan">
      <formula>0</formula>
    </cfRule>
  </conditionalFormatting>
  <conditionalFormatting sqref="AF71 AF38 AF21">
    <cfRule type="cellIs" dxfId="101" priority="8" operator="greaterThan">
      <formula>0</formula>
    </cfRule>
  </conditionalFormatting>
  <conditionalFormatting sqref="AF71 AF38 AF21">
    <cfRule type="cellIs" dxfId="100" priority="7" operator="lessThan">
      <formula>0</formula>
    </cfRule>
  </conditionalFormatting>
  <conditionalFormatting sqref="AC71:AE71">
    <cfRule type="cellIs" dxfId="99" priority="6" operator="greaterThan">
      <formula>0</formula>
    </cfRule>
  </conditionalFormatting>
  <conditionalFormatting sqref="AC71:AE71">
    <cfRule type="cellIs" dxfId="98" priority="5" operator="lessThan">
      <formula>0</formula>
    </cfRule>
  </conditionalFormatting>
  <conditionalFormatting sqref="AC38:AD38 AC21:AD21">
    <cfRule type="cellIs" dxfId="97" priority="4" operator="greaterThan">
      <formula>0</formula>
    </cfRule>
  </conditionalFormatting>
  <conditionalFormatting sqref="AC38:AD38 AC21:AD21">
    <cfRule type="cellIs" dxfId="96" priority="3" operator="lessThan">
      <formula>0</formula>
    </cfRule>
  </conditionalFormatting>
  <conditionalFormatting sqref="AE38 AE21">
    <cfRule type="cellIs" dxfId="95" priority="2" operator="greaterThan">
      <formula>0</formula>
    </cfRule>
  </conditionalFormatting>
  <conditionalFormatting sqref="AE38 AE21">
    <cfRule type="cellIs" dxfId="9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pageSetUpPr fitToPage="1"/>
  </sheetPr>
  <dimension ref="A1:AM51"/>
  <sheetViews>
    <sheetView showGridLines="0" view="pageBreakPreview" zoomScaleNormal="130" zoomScaleSheetLayoutView="100" workbookViewId="0">
      <pane xSplit="10" topLeftCell="X1" activePane="topRight" state="frozen"/>
      <selection activeCell="AF3" sqref="AF3"/>
      <selection pane="topRight" activeCell="AE3" sqref="AE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7" width="10.625" style="5" hidden="1" customWidth="1"/>
    <col min="8" max="9" width="10.625" style="2" hidden="1" customWidth="1"/>
    <col min="10" max="10" width="10.625" style="94" hidden="1" customWidth="1"/>
    <col min="11" max="11" width="1" style="94" hidden="1" customWidth="1"/>
    <col min="12" max="14" width="10.625" style="2" hidden="1" customWidth="1"/>
    <col min="15" max="25" width="10.625" style="94" hidden="1" customWidth="1"/>
    <col min="26" max="29" width="11.25" style="94" hidden="1" customWidth="1"/>
    <col min="30" max="31" width="11.25" style="94" customWidth="1"/>
    <col min="32" max="32" width="9" style="2"/>
    <col min="33" max="33" width="9" style="94"/>
    <col min="34" max="16384" width="9" style="2"/>
  </cols>
  <sheetData>
    <row r="1" spans="1:39" s="4" customFormat="1" ht="10.5" customHeight="1">
      <c r="A1" s="149"/>
      <c r="B1" s="150"/>
      <c r="C1" s="151"/>
      <c r="D1" s="151"/>
      <c r="E1" s="151"/>
      <c r="F1" s="151"/>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G1" s="96"/>
    </row>
    <row r="2" spans="1:39" s="4" customFormat="1" ht="17.45" customHeight="1">
      <c r="A2" s="153"/>
      <c r="B2" s="154"/>
      <c r="C2" s="429"/>
      <c r="D2" s="430" t="s">
        <v>477</v>
      </c>
      <c r="E2" s="429"/>
      <c r="F2" s="429"/>
      <c r="G2" s="431"/>
      <c r="H2" s="156"/>
      <c r="I2" s="156"/>
      <c r="J2" s="156"/>
      <c r="K2" s="156"/>
      <c r="L2" s="156"/>
      <c r="M2" s="156"/>
      <c r="N2" s="156"/>
      <c r="O2" s="156"/>
      <c r="P2" s="156"/>
      <c r="Q2" s="156"/>
      <c r="R2" s="156"/>
      <c r="S2" s="156"/>
      <c r="T2" s="156"/>
      <c r="U2" s="156"/>
      <c r="V2" s="156"/>
      <c r="W2" s="156"/>
      <c r="X2" s="156"/>
      <c r="Y2" s="156"/>
      <c r="Z2" s="156"/>
      <c r="AA2" s="156"/>
      <c r="AB2" s="156"/>
      <c r="AC2" s="156"/>
      <c r="AD2" s="156"/>
      <c r="AE2" s="156"/>
      <c r="AG2" s="96"/>
    </row>
    <row r="3" spans="1:39" s="43" customFormat="1" ht="20.100000000000001" customHeight="1">
      <c r="A3" s="129"/>
      <c r="B3" s="130"/>
      <c r="C3" s="131"/>
      <c r="D3" s="132"/>
      <c r="E3" s="131"/>
      <c r="F3" s="137"/>
      <c r="G3" s="139" t="s">
        <v>3</v>
      </c>
      <c r="H3" s="139" t="s">
        <v>6</v>
      </c>
      <c r="I3" s="139" t="s">
        <v>10</v>
      </c>
      <c r="J3" s="139" t="s">
        <v>50</v>
      </c>
      <c r="K3" s="139"/>
      <c r="L3" s="139" t="s">
        <v>18</v>
      </c>
      <c r="M3" s="139" t="s">
        <v>23</v>
      </c>
      <c r="N3" s="139" t="s">
        <v>29</v>
      </c>
      <c r="O3" s="139" t="s">
        <v>51</v>
      </c>
      <c r="P3" s="139" t="s">
        <v>39</v>
      </c>
      <c r="Q3" s="139" t="s">
        <v>49</v>
      </c>
      <c r="R3" s="139" t="s">
        <v>72</v>
      </c>
      <c r="S3" s="139" t="s">
        <v>86</v>
      </c>
      <c r="T3" s="139" t="s">
        <v>485</v>
      </c>
      <c r="U3" s="139" t="s">
        <v>503</v>
      </c>
      <c r="V3" s="139" t="s">
        <v>522</v>
      </c>
      <c r="W3" s="139" t="s">
        <v>528</v>
      </c>
      <c r="X3" s="139" t="s">
        <v>537</v>
      </c>
      <c r="Y3" s="139" t="s">
        <v>550</v>
      </c>
      <c r="Z3" s="139" t="s">
        <v>555</v>
      </c>
      <c r="AA3" s="139" t="s">
        <v>566</v>
      </c>
      <c r="AB3" s="139" t="s">
        <v>575</v>
      </c>
      <c r="AC3" s="139" t="s">
        <v>579</v>
      </c>
      <c r="AD3" s="139" t="s">
        <v>585</v>
      </c>
      <c r="AE3" s="1529" t="s">
        <v>595</v>
      </c>
      <c r="AG3" s="108"/>
    </row>
    <row r="4" spans="1:39" s="4" customFormat="1" ht="11.1" customHeight="1">
      <c r="A4" s="200"/>
      <c r="B4" s="201"/>
      <c r="C4" s="101"/>
      <c r="D4" s="101"/>
      <c r="E4" s="101"/>
      <c r="F4" s="101"/>
      <c r="G4" s="202"/>
      <c r="H4" s="202"/>
      <c r="I4" s="202"/>
      <c r="J4" s="202"/>
      <c r="K4" s="202"/>
      <c r="L4" s="202"/>
      <c r="M4" s="202"/>
      <c r="N4" s="202"/>
      <c r="O4" s="202"/>
      <c r="P4" s="202"/>
      <c r="Q4" s="202"/>
      <c r="R4" s="202"/>
      <c r="S4" s="202"/>
      <c r="T4" s="202"/>
      <c r="U4" s="202"/>
      <c r="V4" s="202"/>
      <c r="W4" s="202"/>
      <c r="X4" s="202"/>
      <c r="Y4" s="503"/>
      <c r="Z4" s="503"/>
      <c r="AA4" s="503"/>
      <c r="AB4" s="503"/>
      <c r="AC4" s="503"/>
      <c r="AD4" s="503"/>
      <c r="AE4" s="503"/>
      <c r="AG4" s="96"/>
    </row>
    <row r="5" spans="1:39" s="4" customFormat="1" ht="11.1" customHeight="1">
      <c r="A5" s="164"/>
      <c r="B5" s="143" t="s">
        <v>145</v>
      </c>
      <c r="C5" s="393"/>
      <c r="D5" s="355" t="s">
        <v>231</v>
      </c>
      <c r="E5" s="356"/>
      <c r="F5" s="356"/>
      <c r="G5" s="21"/>
      <c r="H5" s="21"/>
      <c r="I5" s="21"/>
      <c r="J5" s="21"/>
      <c r="K5" s="21"/>
      <c r="L5" s="21"/>
      <c r="M5" s="21"/>
      <c r="N5" s="21"/>
      <c r="O5" s="21"/>
      <c r="P5" s="21"/>
      <c r="Q5" s="21"/>
      <c r="R5" s="48"/>
      <c r="S5" s="339"/>
      <c r="T5" s="339"/>
      <c r="U5" s="339"/>
      <c r="V5" s="339"/>
      <c r="W5" s="339"/>
      <c r="X5" s="339"/>
      <c r="Y5" s="493"/>
      <c r="Z5" s="493"/>
      <c r="AA5" s="493"/>
      <c r="AB5" s="1356"/>
      <c r="AC5" s="1356"/>
      <c r="AD5" s="1356"/>
      <c r="AE5" s="1356" t="s">
        <v>578</v>
      </c>
      <c r="AG5" s="96"/>
    </row>
    <row r="6" spans="1:39" s="1" customFormat="1" ht="11.1" customHeight="1">
      <c r="A6" s="165"/>
      <c r="B6" s="144"/>
      <c r="C6" s="114"/>
      <c r="D6" s="632" t="s">
        <v>232</v>
      </c>
      <c r="E6" s="632"/>
      <c r="F6" s="632"/>
      <c r="G6" s="633">
        <v>2.17</v>
      </c>
      <c r="H6" s="633">
        <v>2.15</v>
      </c>
      <c r="I6" s="633">
        <v>2.1800000000000002</v>
      </c>
      <c r="J6" s="633">
        <v>2.2000000000000002</v>
      </c>
      <c r="K6" s="633"/>
      <c r="L6" s="633">
        <v>2.2200000000000002</v>
      </c>
      <c r="M6" s="633">
        <v>2.2400000000000002</v>
      </c>
      <c r="N6" s="633">
        <v>2.2000000000000002</v>
      </c>
      <c r="O6" s="633">
        <v>2.21</v>
      </c>
      <c r="P6" s="633">
        <v>2.2599999999999998</v>
      </c>
      <c r="Q6" s="633">
        <v>2.29</v>
      </c>
      <c r="R6" s="633">
        <v>2.27</v>
      </c>
      <c r="S6" s="633">
        <v>2.21</v>
      </c>
      <c r="T6" s="633">
        <v>2.3199999999999998</v>
      </c>
      <c r="U6" s="633">
        <v>2.2999999999999998</v>
      </c>
      <c r="V6" s="633">
        <v>2.2200000000000002</v>
      </c>
      <c r="W6" s="633">
        <v>2.19</v>
      </c>
      <c r="X6" s="633">
        <v>2.1</v>
      </c>
      <c r="Y6" s="634">
        <v>2.0499999999999998</v>
      </c>
      <c r="Z6" s="634">
        <v>1.97</v>
      </c>
      <c r="AA6" s="634">
        <v>1.91</v>
      </c>
      <c r="AB6" s="1392">
        <v>1.89</v>
      </c>
      <c r="AC6" s="634">
        <v>1.86</v>
      </c>
      <c r="AD6" s="634">
        <v>1.82</v>
      </c>
      <c r="AE6" s="1549">
        <v>1.83</v>
      </c>
      <c r="AG6" s="93"/>
    </row>
    <row r="7" spans="1:39" s="1" customFormat="1" ht="11.1" customHeight="1">
      <c r="A7" s="166"/>
      <c r="B7" s="145" t="s">
        <v>147</v>
      </c>
      <c r="C7" s="114"/>
      <c r="D7" s="635" t="s">
        <v>233</v>
      </c>
      <c r="E7" s="635"/>
      <c r="F7" s="635"/>
      <c r="G7" s="636">
        <v>2.17</v>
      </c>
      <c r="H7" s="636">
        <v>2.16</v>
      </c>
      <c r="I7" s="636">
        <v>2.17</v>
      </c>
      <c r="J7" s="636">
        <v>2.17</v>
      </c>
      <c r="K7" s="636"/>
      <c r="L7" s="636">
        <v>2.2200000000000002</v>
      </c>
      <c r="M7" s="636">
        <v>2.23</v>
      </c>
      <c r="N7" s="636">
        <v>2.2200000000000002</v>
      </c>
      <c r="O7" s="636">
        <v>2.2200000000000002</v>
      </c>
      <c r="P7" s="636">
        <v>2.2599999999999998</v>
      </c>
      <c r="Q7" s="636">
        <v>2.27</v>
      </c>
      <c r="R7" s="636">
        <v>2.27</v>
      </c>
      <c r="S7" s="636">
        <v>2.2599999999999998</v>
      </c>
      <c r="T7" s="633">
        <v>2.3199999999999998</v>
      </c>
      <c r="U7" s="633">
        <v>2.31</v>
      </c>
      <c r="V7" s="633">
        <v>2.2799999999999998</v>
      </c>
      <c r="W7" s="633">
        <v>2.25</v>
      </c>
      <c r="X7" s="633">
        <v>2.1</v>
      </c>
      <c r="Y7" s="634">
        <v>2.08</v>
      </c>
      <c r="Z7" s="634">
        <v>2.04</v>
      </c>
      <c r="AA7" s="634">
        <v>2.0099999999999998</v>
      </c>
      <c r="AB7" s="1392">
        <v>1.89</v>
      </c>
      <c r="AC7" s="634">
        <v>1.88</v>
      </c>
      <c r="AD7" s="634">
        <v>1.86</v>
      </c>
      <c r="AE7" s="1549">
        <v>1.85</v>
      </c>
      <c r="AG7" s="93"/>
    </row>
    <row r="8" spans="1:39" s="1" customFormat="1" ht="11.1" customHeight="1">
      <c r="A8" s="167"/>
      <c r="B8" s="146"/>
      <c r="C8" s="113"/>
      <c r="D8" s="411"/>
      <c r="E8" s="411"/>
      <c r="F8" s="411"/>
      <c r="G8" s="64"/>
      <c r="H8" s="64"/>
      <c r="I8" s="39"/>
      <c r="J8" s="39"/>
      <c r="K8" s="39"/>
      <c r="L8" s="39"/>
      <c r="M8" s="39"/>
      <c r="N8" s="39"/>
      <c r="O8" s="39"/>
      <c r="P8" s="39"/>
      <c r="Q8" s="39"/>
      <c r="R8" s="39"/>
      <c r="S8" s="39"/>
      <c r="T8" s="39"/>
      <c r="U8" s="39"/>
      <c r="V8" s="39"/>
      <c r="W8" s="39"/>
      <c r="X8" s="39"/>
      <c r="Y8" s="504"/>
      <c r="Z8" s="504"/>
      <c r="AA8" s="504"/>
      <c r="AB8" s="1393"/>
      <c r="AC8" s="1393"/>
      <c r="AD8" s="504"/>
      <c r="AE8" s="39"/>
      <c r="AG8" s="93"/>
    </row>
    <row r="9" spans="1:39" s="1" customFormat="1" ht="11.1" customHeight="1">
      <c r="A9" s="169"/>
      <c r="B9" s="148" t="s">
        <v>182</v>
      </c>
      <c r="C9" s="410"/>
      <c r="D9" s="355" t="s">
        <v>234</v>
      </c>
      <c r="E9" s="412"/>
      <c r="F9" s="412"/>
      <c r="G9" s="48"/>
      <c r="H9" s="48"/>
      <c r="I9" s="48"/>
      <c r="J9" s="48"/>
      <c r="K9" s="48"/>
      <c r="L9" s="48"/>
      <c r="M9" s="48"/>
      <c r="N9" s="48"/>
      <c r="O9" s="48"/>
      <c r="P9" s="48"/>
      <c r="Q9" s="48"/>
      <c r="R9" s="48"/>
      <c r="S9" s="339"/>
      <c r="T9" s="339"/>
      <c r="U9" s="339"/>
      <c r="V9" s="339"/>
      <c r="W9" s="339"/>
      <c r="X9" s="339"/>
      <c r="Y9" s="493"/>
      <c r="Z9" s="493"/>
      <c r="AA9" s="493"/>
      <c r="AB9" s="1356"/>
      <c r="AC9" s="1356"/>
      <c r="AD9" s="493"/>
      <c r="AE9" s="367" t="s">
        <v>576</v>
      </c>
      <c r="AG9" s="93"/>
    </row>
    <row r="10" spans="1:39" s="1" customFormat="1" ht="11.1" customHeight="1">
      <c r="A10" s="169"/>
      <c r="B10" s="148" t="s">
        <v>151</v>
      </c>
      <c r="C10" s="114"/>
      <c r="D10" s="632" t="s">
        <v>232</v>
      </c>
      <c r="E10" s="637"/>
      <c r="F10" s="637"/>
      <c r="G10" s="638">
        <v>2.34</v>
      </c>
      <c r="H10" s="638">
        <v>2.2799999999999998</v>
      </c>
      <c r="I10" s="638">
        <v>2.2799999999999998</v>
      </c>
      <c r="J10" s="638">
        <v>2.27</v>
      </c>
      <c r="K10" s="638"/>
      <c r="L10" s="638">
        <v>2.29</v>
      </c>
      <c r="M10" s="638">
        <v>2.2999999999999998</v>
      </c>
      <c r="N10" s="638">
        <v>2.25</v>
      </c>
      <c r="O10" s="638">
        <v>2.2400000000000002</v>
      </c>
      <c r="P10" s="638">
        <v>2.2999999999999998</v>
      </c>
      <c r="Q10" s="638">
        <v>2.36</v>
      </c>
      <c r="R10" s="639">
        <v>2.33</v>
      </c>
      <c r="S10" s="639">
        <v>2.2000000000000002</v>
      </c>
      <c r="T10" s="639">
        <v>2.37</v>
      </c>
      <c r="U10" s="639">
        <v>2.3954751403751691</v>
      </c>
      <c r="V10" s="639">
        <v>2.2977465130868304</v>
      </c>
      <c r="W10" s="639">
        <v>2.2415041433580938</v>
      </c>
      <c r="X10" s="639">
        <v>2.16</v>
      </c>
      <c r="Y10" s="640">
        <v>2.1</v>
      </c>
      <c r="Z10" s="640">
        <v>2.0299999999999998</v>
      </c>
      <c r="AA10" s="640">
        <v>1.98</v>
      </c>
      <c r="AB10" s="1133">
        <v>1.94</v>
      </c>
      <c r="AC10" s="1133">
        <v>1.88</v>
      </c>
      <c r="AD10" s="640">
        <v>1.84</v>
      </c>
      <c r="AE10" s="639">
        <v>1.87</v>
      </c>
      <c r="AF10" s="93"/>
      <c r="AH10" s="93"/>
      <c r="AI10" s="93"/>
      <c r="AK10" s="93"/>
      <c r="AL10" s="93"/>
      <c r="AM10" s="93"/>
    </row>
    <row r="11" spans="1:39" s="1" customFormat="1" ht="11.1" customHeight="1">
      <c r="A11" s="169"/>
      <c r="B11" s="148" t="s">
        <v>152</v>
      </c>
      <c r="C11" s="113"/>
      <c r="D11" s="635" t="s">
        <v>235</v>
      </c>
      <c r="E11" s="641"/>
      <c r="F11" s="641"/>
      <c r="G11" s="642">
        <v>2.61</v>
      </c>
      <c r="H11" s="642">
        <v>2.56</v>
      </c>
      <c r="I11" s="642">
        <v>2.57</v>
      </c>
      <c r="J11" s="642">
        <v>2.57</v>
      </c>
      <c r="K11" s="642"/>
      <c r="L11" s="642">
        <v>2.62</v>
      </c>
      <c r="M11" s="642">
        <v>2.63</v>
      </c>
      <c r="N11" s="642">
        <v>2.6</v>
      </c>
      <c r="O11" s="642">
        <v>2.59</v>
      </c>
      <c r="P11" s="642">
        <v>2.67</v>
      </c>
      <c r="Q11" s="642">
        <v>2.67</v>
      </c>
      <c r="R11" s="643">
        <v>2.63</v>
      </c>
      <c r="S11" s="643">
        <v>2.46</v>
      </c>
      <c r="T11" s="639">
        <v>2.7</v>
      </c>
      <c r="U11" s="639">
        <v>2.7199999999999998</v>
      </c>
      <c r="V11" s="639">
        <v>2.6100000000000003</v>
      </c>
      <c r="W11" s="639">
        <v>2.5299999999999998</v>
      </c>
      <c r="X11" s="639">
        <v>2.46</v>
      </c>
      <c r="Y11" s="640">
        <v>2.38</v>
      </c>
      <c r="Z11" s="640">
        <v>2.31</v>
      </c>
      <c r="AA11" s="640">
        <v>2.23</v>
      </c>
      <c r="AB11" s="1133">
        <v>2.2000000000000002</v>
      </c>
      <c r="AC11" s="1133">
        <v>2.14</v>
      </c>
      <c r="AD11" s="640">
        <v>2.08</v>
      </c>
      <c r="AE11" s="639">
        <v>2.1</v>
      </c>
      <c r="AF11" s="93"/>
      <c r="AG11" s="1347"/>
      <c r="AH11" s="93"/>
      <c r="AI11" s="93"/>
      <c r="AJ11" s="93"/>
      <c r="AK11" s="93"/>
      <c r="AL11" s="93"/>
      <c r="AM11" s="93"/>
    </row>
    <row r="12" spans="1:39" s="1" customFormat="1" ht="11.1" customHeight="1">
      <c r="A12" s="314"/>
      <c r="B12" s="147" t="s">
        <v>236</v>
      </c>
      <c r="C12" s="113"/>
      <c r="D12" s="644" t="s">
        <v>237</v>
      </c>
      <c r="E12" s="644"/>
      <c r="F12" s="644"/>
      <c r="G12" s="645">
        <v>4.46</v>
      </c>
      <c r="H12" s="645">
        <v>4.2300000000000004</v>
      </c>
      <c r="I12" s="645">
        <v>4.07</v>
      </c>
      <c r="J12" s="645">
        <v>3.97</v>
      </c>
      <c r="K12" s="645"/>
      <c r="L12" s="645">
        <v>3.96</v>
      </c>
      <c r="M12" s="645">
        <v>3.9</v>
      </c>
      <c r="N12" s="645">
        <v>3.8</v>
      </c>
      <c r="O12" s="645">
        <v>3.74</v>
      </c>
      <c r="P12" s="645">
        <v>3.82</v>
      </c>
      <c r="Q12" s="645">
        <v>3.81</v>
      </c>
      <c r="R12" s="646">
        <v>3.78</v>
      </c>
      <c r="S12" s="646">
        <v>3.66</v>
      </c>
      <c r="T12" s="647">
        <v>3.99</v>
      </c>
      <c r="U12" s="648">
        <v>4.0599999999999996</v>
      </c>
      <c r="V12" s="647">
        <v>4</v>
      </c>
      <c r="W12" s="647">
        <v>4.01</v>
      </c>
      <c r="X12" s="647">
        <v>4</v>
      </c>
      <c r="Y12" s="649">
        <v>3.91</v>
      </c>
      <c r="Z12" s="649">
        <v>3.76</v>
      </c>
      <c r="AA12" s="649">
        <v>3.6</v>
      </c>
      <c r="AB12" s="1394">
        <v>3.47</v>
      </c>
      <c r="AC12" s="1394">
        <v>3.25</v>
      </c>
      <c r="AD12" s="649">
        <v>3.03</v>
      </c>
      <c r="AE12" s="1542">
        <v>2.96</v>
      </c>
      <c r="AF12" s="93"/>
      <c r="AG12" s="93"/>
      <c r="AH12" s="93"/>
      <c r="AI12" s="93"/>
      <c r="AJ12" s="93"/>
      <c r="AK12" s="93"/>
      <c r="AL12" s="93"/>
      <c r="AM12" s="93"/>
    </row>
    <row r="13" spans="1:39" s="1" customFormat="1" ht="11.1" customHeight="1">
      <c r="A13" s="165"/>
      <c r="B13" s="401" t="s">
        <v>154</v>
      </c>
      <c r="C13" s="113"/>
      <c r="D13" s="650" t="s">
        <v>238</v>
      </c>
      <c r="E13" s="650"/>
      <c r="F13" s="650"/>
      <c r="G13" s="645">
        <v>3.81</v>
      </c>
      <c r="H13" s="645">
        <v>3.52</v>
      </c>
      <c r="I13" s="645">
        <v>3.36</v>
      </c>
      <c r="J13" s="645">
        <v>3.34</v>
      </c>
      <c r="K13" s="645"/>
      <c r="L13" s="645">
        <v>3.32</v>
      </c>
      <c r="M13" s="645">
        <v>3.26</v>
      </c>
      <c r="N13" s="645">
        <v>3.2</v>
      </c>
      <c r="O13" s="645">
        <v>3.14</v>
      </c>
      <c r="P13" s="645">
        <v>3.17</v>
      </c>
      <c r="Q13" s="645">
        <v>3.22</v>
      </c>
      <c r="R13" s="646">
        <v>3.27</v>
      </c>
      <c r="S13" s="646">
        <v>3.34</v>
      </c>
      <c r="T13" s="648">
        <v>3.47</v>
      </c>
      <c r="U13" s="648">
        <v>3.54</v>
      </c>
      <c r="V13" s="648">
        <v>3.57</v>
      </c>
      <c r="W13" s="648">
        <v>3.61</v>
      </c>
      <c r="X13" s="648">
        <v>3.68</v>
      </c>
      <c r="Y13" s="651">
        <v>3.62</v>
      </c>
      <c r="Z13" s="651">
        <v>3.52</v>
      </c>
      <c r="AA13" s="651">
        <v>3.37</v>
      </c>
      <c r="AB13" s="1395">
        <v>3.18</v>
      </c>
      <c r="AC13" s="1395">
        <v>3.02</v>
      </c>
      <c r="AD13" s="651">
        <v>2.83</v>
      </c>
      <c r="AE13" s="648">
        <v>2.76</v>
      </c>
      <c r="AF13" s="93"/>
      <c r="AG13" s="93"/>
      <c r="AH13" s="93"/>
      <c r="AI13" s="93"/>
      <c r="AJ13" s="93"/>
      <c r="AK13" s="93"/>
      <c r="AL13" s="93"/>
      <c r="AM13" s="93"/>
    </row>
    <row r="14" spans="1:39" s="1" customFormat="1" ht="11.1" customHeight="1">
      <c r="A14" s="165"/>
      <c r="B14" s="148" t="s">
        <v>156</v>
      </c>
      <c r="C14" s="113"/>
      <c r="D14" s="650" t="s">
        <v>239</v>
      </c>
      <c r="E14" s="650"/>
      <c r="F14" s="650"/>
      <c r="G14" s="645">
        <v>4.33</v>
      </c>
      <c r="H14" s="645">
        <v>4.13</v>
      </c>
      <c r="I14" s="645">
        <v>3.98</v>
      </c>
      <c r="J14" s="645">
        <v>3.85</v>
      </c>
      <c r="K14" s="645"/>
      <c r="L14" s="645">
        <v>3.87</v>
      </c>
      <c r="M14" s="645">
        <v>3.83</v>
      </c>
      <c r="N14" s="645">
        <v>3.7</v>
      </c>
      <c r="O14" s="645">
        <v>3.64</v>
      </c>
      <c r="P14" s="645">
        <v>3.7</v>
      </c>
      <c r="Q14" s="645">
        <v>3.69</v>
      </c>
      <c r="R14" s="646">
        <v>3.66</v>
      </c>
      <c r="S14" s="646">
        <v>3.45</v>
      </c>
      <c r="T14" s="648">
        <v>3.8</v>
      </c>
      <c r="U14" s="648">
        <v>3.89</v>
      </c>
      <c r="V14" s="648">
        <v>3.79</v>
      </c>
      <c r="W14" s="648">
        <v>3.8</v>
      </c>
      <c r="X14" s="648">
        <v>3.81</v>
      </c>
      <c r="Y14" s="651">
        <v>3.71</v>
      </c>
      <c r="Z14" s="651">
        <v>3.56</v>
      </c>
      <c r="AA14" s="651">
        <v>3.38</v>
      </c>
      <c r="AB14" s="1395">
        <v>3.29</v>
      </c>
      <c r="AC14" s="1395">
        <v>3.05</v>
      </c>
      <c r="AD14" s="651">
        <v>2.81</v>
      </c>
      <c r="AE14" s="648">
        <v>2.74</v>
      </c>
      <c r="AF14" s="93"/>
      <c r="AG14" s="93"/>
      <c r="AH14" s="93"/>
      <c r="AI14" s="93"/>
      <c r="AJ14" s="93"/>
      <c r="AK14" s="93"/>
      <c r="AL14" s="93"/>
      <c r="AM14" s="93"/>
    </row>
    <row r="15" spans="1:39" s="1" customFormat="1" ht="11.1" customHeight="1">
      <c r="A15" s="165"/>
      <c r="B15" s="148" t="s">
        <v>158</v>
      </c>
      <c r="C15" s="113"/>
      <c r="D15" s="644" t="s">
        <v>240</v>
      </c>
      <c r="E15" s="108"/>
      <c r="F15" s="652"/>
      <c r="G15" s="645">
        <v>1.85</v>
      </c>
      <c r="H15" s="645">
        <v>1.67</v>
      </c>
      <c r="I15" s="645">
        <v>1.5</v>
      </c>
      <c r="J15" s="645">
        <v>1.4</v>
      </c>
      <c r="K15" s="645"/>
      <c r="L15" s="645">
        <v>1.34</v>
      </c>
      <c r="M15" s="645">
        <v>1.27</v>
      </c>
      <c r="N15" s="645">
        <v>1.2</v>
      </c>
      <c r="O15" s="645">
        <v>1.1499999999999999</v>
      </c>
      <c r="P15" s="645">
        <v>1.1499999999999999</v>
      </c>
      <c r="Q15" s="645">
        <v>1.1399999999999999</v>
      </c>
      <c r="R15" s="646">
        <v>1.1499999999999999</v>
      </c>
      <c r="S15" s="646">
        <v>1.2</v>
      </c>
      <c r="T15" s="648">
        <v>1.29</v>
      </c>
      <c r="U15" s="648">
        <v>1.34</v>
      </c>
      <c r="V15" s="643">
        <v>1.39</v>
      </c>
      <c r="W15" s="643">
        <v>1.48</v>
      </c>
      <c r="X15" s="643">
        <v>1.54</v>
      </c>
      <c r="Y15" s="653">
        <v>1.53</v>
      </c>
      <c r="Z15" s="653">
        <v>1.45</v>
      </c>
      <c r="AA15" s="653">
        <v>1.37</v>
      </c>
      <c r="AB15" s="1396">
        <v>1.27</v>
      </c>
      <c r="AC15" s="1396">
        <v>1.1100000000000001</v>
      </c>
      <c r="AD15" s="653">
        <v>0.95</v>
      </c>
      <c r="AE15" s="643">
        <v>0.86</v>
      </c>
      <c r="AF15" s="93"/>
      <c r="AG15" s="93"/>
      <c r="AH15" s="93"/>
      <c r="AI15" s="93"/>
      <c r="AJ15" s="93"/>
      <c r="AK15" s="93"/>
      <c r="AL15" s="93"/>
      <c r="AM15" s="93"/>
    </row>
    <row r="16" spans="1:39" s="1" customFormat="1" ht="11.1" customHeight="1">
      <c r="A16" s="169"/>
      <c r="B16" s="148" t="s">
        <v>160</v>
      </c>
      <c r="C16" s="113"/>
      <c r="D16" s="654" t="s">
        <v>241</v>
      </c>
      <c r="E16" s="655"/>
      <c r="F16" s="656"/>
      <c r="G16" s="657">
        <v>414282</v>
      </c>
      <c r="H16" s="657">
        <v>424512</v>
      </c>
      <c r="I16" s="657">
        <v>431190</v>
      </c>
      <c r="J16" s="657">
        <v>433884</v>
      </c>
      <c r="K16" s="293"/>
      <c r="L16" s="657">
        <v>439322</v>
      </c>
      <c r="M16" s="657">
        <v>452135</v>
      </c>
      <c r="N16" s="657">
        <v>459642</v>
      </c>
      <c r="O16" s="657">
        <v>462236</v>
      </c>
      <c r="P16" s="657">
        <v>461382</v>
      </c>
      <c r="Q16" s="657">
        <v>469026</v>
      </c>
      <c r="R16" s="658">
        <v>470320</v>
      </c>
      <c r="S16" s="658">
        <v>470459</v>
      </c>
      <c r="T16" s="658">
        <v>464930</v>
      </c>
      <c r="U16" s="658">
        <v>466185</v>
      </c>
      <c r="V16" s="659">
        <v>473004</v>
      </c>
      <c r="W16" s="659">
        <v>483039</v>
      </c>
      <c r="X16" s="659">
        <v>486510</v>
      </c>
      <c r="Y16" s="660">
        <v>496466</v>
      </c>
      <c r="Z16" s="660">
        <v>502447</v>
      </c>
      <c r="AA16" s="660">
        <v>509317</v>
      </c>
      <c r="AB16" s="1314">
        <v>510927</v>
      </c>
      <c r="AC16" s="1314">
        <v>519025</v>
      </c>
      <c r="AD16" s="660">
        <v>522552</v>
      </c>
      <c r="AE16" s="658">
        <v>541088</v>
      </c>
      <c r="AF16" s="93"/>
      <c r="AG16" s="93"/>
      <c r="AH16" s="93"/>
      <c r="AI16" s="93"/>
      <c r="AJ16" s="93"/>
      <c r="AK16" s="93"/>
      <c r="AL16" s="93"/>
      <c r="AM16" s="93"/>
    </row>
    <row r="17" spans="1:39" s="1" customFormat="1" ht="11.1" customHeight="1">
      <c r="A17" s="165"/>
      <c r="B17" s="148" t="s">
        <v>162</v>
      </c>
      <c r="C17" s="113"/>
      <c r="D17" s="641" t="s">
        <v>514</v>
      </c>
      <c r="E17" s="574"/>
      <c r="F17" s="661"/>
      <c r="G17" s="662">
        <v>398146</v>
      </c>
      <c r="H17" s="662">
        <v>407194</v>
      </c>
      <c r="I17" s="662">
        <v>411268</v>
      </c>
      <c r="J17" s="662">
        <v>414864</v>
      </c>
      <c r="K17" s="662"/>
      <c r="L17" s="662">
        <v>421501</v>
      </c>
      <c r="M17" s="662">
        <v>432097</v>
      </c>
      <c r="N17" s="662">
        <v>438511</v>
      </c>
      <c r="O17" s="662">
        <v>440741</v>
      </c>
      <c r="P17" s="662">
        <v>442474</v>
      </c>
      <c r="Q17" s="662">
        <v>446488</v>
      </c>
      <c r="R17" s="663">
        <v>445966</v>
      </c>
      <c r="S17" s="663">
        <v>443696</v>
      </c>
      <c r="T17" s="663">
        <v>443696</v>
      </c>
      <c r="U17" s="663">
        <v>443384</v>
      </c>
      <c r="V17" s="663">
        <v>449074</v>
      </c>
      <c r="W17" s="663">
        <v>457215</v>
      </c>
      <c r="X17" s="663">
        <v>462195</v>
      </c>
      <c r="Y17" s="664">
        <v>472041</v>
      </c>
      <c r="Z17" s="664">
        <v>477433</v>
      </c>
      <c r="AA17" s="664">
        <v>483071</v>
      </c>
      <c r="AB17" s="1173">
        <v>486109</v>
      </c>
      <c r="AC17" s="1173">
        <v>494879</v>
      </c>
      <c r="AD17" s="664">
        <v>499372</v>
      </c>
      <c r="AE17" s="663">
        <v>516595</v>
      </c>
      <c r="AF17" s="93"/>
      <c r="AG17" s="93"/>
      <c r="AH17" s="93"/>
      <c r="AI17" s="93"/>
      <c r="AJ17" s="93"/>
      <c r="AK17" s="93"/>
      <c r="AL17" s="93"/>
      <c r="AM17" s="93"/>
    </row>
    <row r="18" spans="1:39" s="1" customFormat="1" ht="11.1" customHeight="1">
      <c r="A18" s="165"/>
      <c r="B18" s="148" t="s">
        <v>164</v>
      </c>
      <c r="C18" s="113"/>
      <c r="D18" s="632" t="s">
        <v>233</v>
      </c>
      <c r="E18" s="637"/>
      <c r="F18" s="637"/>
      <c r="G18" s="638">
        <v>2.34</v>
      </c>
      <c r="H18" s="638">
        <v>2.31</v>
      </c>
      <c r="I18" s="638">
        <v>2.2999999999999998</v>
      </c>
      <c r="J18" s="638">
        <v>2.29</v>
      </c>
      <c r="K18" s="638"/>
      <c r="L18" s="638">
        <v>2.29</v>
      </c>
      <c r="M18" s="638">
        <v>2.29</v>
      </c>
      <c r="N18" s="638">
        <v>2.2799999999999998</v>
      </c>
      <c r="O18" s="638">
        <v>2.27</v>
      </c>
      <c r="P18" s="638">
        <v>2.2999999999999998</v>
      </c>
      <c r="Q18" s="638">
        <v>2.33</v>
      </c>
      <c r="R18" s="639">
        <v>2.33</v>
      </c>
      <c r="S18" s="639">
        <v>2.2999999999999998</v>
      </c>
      <c r="T18" s="639">
        <v>2.37</v>
      </c>
      <c r="U18" s="639">
        <v>2.380849</v>
      </c>
      <c r="V18" s="639">
        <v>2.3525480000000001</v>
      </c>
      <c r="W18" s="639">
        <v>2.3238949999999998</v>
      </c>
      <c r="X18" s="639">
        <v>2.16</v>
      </c>
      <c r="Y18" s="640">
        <v>2.13</v>
      </c>
      <c r="Z18" s="640">
        <v>2.09</v>
      </c>
      <c r="AA18" s="640">
        <v>2.06</v>
      </c>
      <c r="AB18" s="1133">
        <v>1.94</v>
      </c>
      <c r="AC18" s="1133">
        <v>1.91</v>
      </c>
      <c r="AD18" s="640">
        <v>1.89</v>
      </c>
      <c r="AE18" s="639">
        <v>1.88</v>
      </c>
      <c r="AF18" s="93"/>
      <c r="AG18" s="93"/>
      <c r="AH18" s="93"/>
      <c r="AI18" s="93"/>
      <c r="AJ18" s="93"/>
      <c r="AK18" s="93"/>
      <c r="AL18" s="93"/>
      <c r="AM18" s="93"/>
    </row>
    <row r="19" spans="1:39" s="1" customFormat="1" ht="11.1" customHeight="1">
      <c r="A19" s="165"/>
      <c r="B19" s="148" t="s">
        <v>165</v>
      </c>
      <c r="C19" s="113"/>
      <c r="D19" s="635" t="s">
        <v>242</v>
      </c>
      <c r="E19" s="641"/>
      <c r="F19" s="641"/>
      <c r="G19" s="642">
        <v>2.61</v>
      </c>
      <c r="H19" s="642">
        <v>2.58</v>
      </c>
      <c r="I19" s="642">
        <v>2.58</v>
      </c>
      <c r="J19" s="642">
        <v>2.58</v>
      </c>
      <c r="K19" s="642"/>
      <c r="L19" s="642">
        <v>2.62</v>
      </c>
      <c r="M19" s="642">
        <v>2.63</v>
      </c>
      <c r="N19" s="642">
        <v>2.61</v>
      </c>
      <c r="O19" s="642">
        <v>2.61</v>
      </c>
      <c r="P19" s="642">
        <v>2.67</v>
      </c>
      <c r="Q19" s="642">
        <v>2.66</v>
      </c>
      <c r="R19" s="643">
        <v>2.65</v>
      </c>
      <c r="S19" s="643">
        <v>2.6100000000000003</v>
      </c>
      <c r="T19" s="639">
        <v>2.7</v>
      </c>
      <c r="U19" s="639">
        <v>2.6999999999999993</v>
      </c>
      <c r="V19" s="639">
        <v>2.67</v>
      </c>
      <c r="W19" s="639">
        <v>2.63</v>
      </c>
      <c r="X19" s="639">
        <v>2.46</v>
      </c>
      <c r="Y19" s="640">
        <v>2.41</v>
      </c>
      <c r="Z19" s="640">
        <v>2.38</v>
      </c>
      <c r="AA19" s="640">
        <v>2.34</v>
      </c>
      <c r="AB19" s="1133">
        <v>2.2000000000000002</v>
      </c>
      <c r="AC19" s="1133">
        <v>2.17</v>
      </c>
      <c r="AD19" s="640">
        <v>2.14</v>
      </c>
      <c r="AE19" s="639">
        <v>2.12</v>
      </c>
      <c r="AF19" s="93"/>
      <c r="AG19" s="1347"/>
      <c r="AH19" s="93"/>
      <c r="AI19" s="93"/>
      <c r="AJ19" s="93"/>
      <c r="AK19" s="93"/>
      <c r="AL19" s="93"/>
      <c r="AM19" s="93"/>
    </row>
    <row r="20" spans="1:39" s="1" customFormat="1" ht="11.1" customHeight="1">
      <c r="A20" s="165"/>
      <c r="B20" s="148" t="s">
        <v>166</v>
      </c>
      <c r="C20" s="113"/>
      <c r="D20" s="644" t="s">
        <v>243</v>
      </c>
      <c r="E20" s="644"/>
      <c r="F20" s="644"/>
      <c r="G20" s="645">
        <v>4.46</v>
      </c>
      <c r="H20" s="645">
        <v>4.34</v>
      </c>
      <c r="I20" s="645">
        <v>4.25</v>
      </c>
      <c r="J20" s="645">
        <v>4.18</v>
      </c>
      <c r="K20" s="645"/>
      <c r="L20" s="645">
        <v>3.96</v>
      </c>
      <c r="M20" s="645">
        <v>3.93</v>
      </c>
      <c r="N20" s="645">
        <v>3.88</v>
      </c>
      <c r="O20" s="645">
        <v>3.85</v>
      </c>
      <c r="P20" s="645">
        <v>3.82</v>
      </c>
      <c r="Q20" s="645">
        <v>3.81</v>
      </c>
      <c r="R20" s="646">
        <v>3.8</v>
      </c>
      <c r="S20" s="646">
        <v>3.77</v>
      </c>
      <c r="T20" s="647">
        <v>3.99</v>
      </c>
      <c r="U20" s="648">
        <v>4.0199999999999996</v>
      </c>
      <c r="V20" s="647">
        <v>4.01</v>
      </c>
      <c r="W20" s="647">
        <v>4.01</v>
      </c>
      <c r="X20" s="647">
        <v>4</v>
      </c>
      <c r="Y20" s="649">
        <v>3.95</v>
      </c>
      <c r="Z20" s="649">
        <v>3.89</v>
      </c>
      <c r="AA20" s="649">
        <v>3.81</v>
      </c>
      <c r="AB20" s="1394">
        <v>3.47</v>
      </c>
      <c r="AC20" s="1394">
        <v>3.36</v>
      </c>
      <c r="AD20" s="649">
        <v>3.25</v>
      </c>
      <c r="AE20" s="1542">
        <v>3.17</v>
      </c>
      <c r="AF20" s="1316"/>
      <c r="AG20" s="1316"/>
      <c r="AH20" s="93"/>
      <c r="AI20" s="93"/>
      <c r="AJ20" s="93"/>
      <c r="AK20" s="93"/>
      <c r="AL20" s="93"/>
      <c r="AM20" s="93"/>
    </row>
    <row r="21" spans="1:39" s="1" customFormat="1" ht="11.1" customHeight="1">
      <c r="A21" s="165"/>
      <c r="B21" s="148" t="s">
        <v>167</v>
      </c>
      <c r="C21" s="113"/>
      <c r="D21" s="650" t="s">
        <v>244</v>
      </c>
      <c r="E21" s="650"/>
      <c r="F21" s="650"/>
      <c r="G21" s="645">
        <v>3.81</v>
      </c>
      <c r="H21" s="645">
        <v>3.66</v>
      </c>
      <c r="I21" s="645">
        <v>3.56</v>
      </c>
      <c r="J21" s="645">
        <v>3.5</v>
      </c>
      <c r="K21" s="645"/>
      <c r="L21" s="645">
        <v>3.32</v>
      </c>
      <c r="M21" s="645">
        <v>3.29</v>
      </c>
      <c r="N21" s="645">
        <v>3.26</v>
      </c>
      <c r="O21" s="645">
        <v>3.23</v>
      </c>
      <c r="P21" s="645">
        <v>3.17</v>
      </c>
      <c r="Q21" s="645">
        <v>3.2</v>
      </c>
      <c r="R21" s="646">
        <v>3.22</v>
      </c>
      <c r="S21" s="646">
        <v>3.25</v>
      </c>
      <c r="T21" s="648">
        <v>3.47</v>
      </c>
      <c r="U21" s="648">
        <v>3.51</v>
      </c>
      <c r="V21" s="648">
        <v>3.53</v>
      </c>
      <c r="W21" s="648">
        <v>3.55</v>
      </c>
      <c r="X21" s="648">
        <v>3.68</v>
      </c>
      <c r="Y21" s="651">
        <v>3.65</v>
      </c>
      <c r="Z21" s="651">
        <v>3.6</v>
      </c>
      <c r="AA21" s="651">
        <v>3.54</v>
      </c>
      <c r="AB21" s="1395">
        <v>3.18</v>
      </c>
      <c r="AC21" s="1395">
        <v>3.1</v>
      </c>
      <c r="AD21" s="651">
        <v>3.01</v>
      </c>
      <c r="AE21" s="648">
        <v>2.94</v>
      </c>
      <c r="AF21" s="1316"/>
      <c r="AG21" s="1316"/>
      <c r="AH21" s="93"/>
      <c r="AI21" s="93"/>
      <c r="AJ21" s="93"/>
      <c r="AK21" s="93"/>
      <c r="AL21" s="93"/>
      <c r="AM21" s="93"/>
    </row>
    <row r="22" spans="1:39" s="1" customFormat="1" ht="11.1" customHeight="1">
      <c r="A22" s="165"/>
      <c r="B22" s="1623" t="s">
        <v>609</v>
      </c>
      <c r="C22" s="113"/>
      <c r="D22" s="650" t="s">
        <v>245</v>
      </c>
      <c r="E22" s="650"/>
      <c r="F22" s="650"/>
      <c r="G22" s="645">
        <v>4.33</v>
      </c>
      <c r="H22" s="645">
        <v>4.22</v>
      </c>
      <c r="I22" s="645">
        <v>4.1399999999999997</v>
      </c>
      <c r="J22" s="645">
        <v>4.07</v>
      </c>
      <c r="K22" s="645"/>
      <c r="L22" s="645">
        <v>3.87</v>
      </c>
      <c r="M22" s="645">
        <v>3.85</v>
      </c>
      <c r="N22" s="645">
        <v>3.8</v>
      </c>
      <c r="O22" s="645">
        <v>3.76</v>
      </c>
      <c r="P22" s="645">
        <v>3.7</v>
      </c>
      <c r="Q22" s="645">
        <v>3.69</v>
      </c>
      <c r="R22" s="646">
        <v>3.68</v>
      </c>
      <c r="S22" s="646">
        <v>3.62</v>
      </c>
      <c r="T22" s="648">
        <v>3.8</v>
      </c>
      <c r="U22" s="648">
        <v>3.85</v>
      </c>
      <c r="V22" s="648">
        <v>3.83</v>
      </c>
      <c r="W22" s="648">
        <v>3.82</v>
      </c>
      <c r="X22" s="648">
        <v>3.81</v>
      </c>
      <c r="Y22" s="651">
        <v>3.76</v>
      </c>
      <c r="Z22" s="651">
        <v>3.69</v>
      </c>
      <c r="AA22" s="651">
        <v>3.61</v>
      </c>
      <c r="AB22" s="1395">
        <v>3.29</v>
      </c>
      <c r="AC22" s="1395">
        <v>3.17</v>
      </c>
      <c r="AD22" s="651">
        <v>3.05</v>
      </c>
      <c r="AE22" s="648">
        <v>2.97</v>
      </c>
      <c r="AF22" s="1316"/>
      <c r="AG22" s="1316"/>
      <c r="AH22" s="93"/>
      <c r="AI22" s="93"/>
      <c r="AJ22" s="93"/>
      <c r="AK22" s="93"/>
      <c r="AL22" s="93"/>
      <c r="AM22" s="93"/>
    </row>
    <row r="23" spans="1:39" s="1" customFormat="1" ht="11.1" customHeight="1">
      <c r="A23" s="165"/>
      <c r="B23" s="148" t="s">
        <v>168</v>
      </c>
      <c r="C23" s="113"/>
      <c r="D23" s="644" t="s">
        <v>246</v>
      </c>
      <c r="E23" s="108"/>
      <c r="F23" s="652"/>
      <c r="G23" s="645">
        <v>1.85</v>
      </c>
      <c r="H23" s="645">
        <v>1.76</v>
      </c>
      <c r="I23" s="645">
        <v>1.67</v>
      </c>
      <c r="J23" s="645">
        <v>1.6</v>
      </c>
      <c r="K23" s="645"/>
      <c r="L23" s="645">
        <v>1.34</v>
      </c>
      <c r="M23" s="645">
        <v>1.3</v>
      </c>
      <c r="N23" s="645">
        <v>1.27</v>
      </c>
      <c r="O23" s="645">
        <v>1.24</v>
      </c>
      <c r="P23" s="645">
        <v>1.1499999999999999</v>
      </c>
      <c r="Q23" s="645">
        <v>1.1499999999999999</v>
      </c>
      <c r="R23" s="646">
        <v>1.1499999999999999</v>
      </c>
      <c r="S23" s="646">
        <v>1.1599999999999999</v>
      </c>
      <c r="T23" s="648">
        <v>1.29</v>
      </c>
      <c r="U23" s="648">
        <v>1.32</v>
      </c>
      <c r="V23" s="643">
        <v>1.34</v>
      </c>
      <c r="W23" s="643">
        <v>1.38</v>
      </c>
      <c r="X23" s="643">
        <v>1.54</v>
      </c>
      <c r="Y23" s="653">
        <v>1.54</v>
      </c>
      <c r="Z23" s="653">
        <v>1.51</v>
      </c>
      <c r="AA23" s="653">
        <v>1.47</v>
      </c>
      <c r="AB23" s="1396">
        <v>1.27</v>
      </c>
      <c r="AC23" s="1396">
        <v>1.19</v>
      </c>
      <c r="AD23" s="653">
        <v>1.1100000000000001</v>
      </c>
      <c r="AE23" s="643">
        <v>1.05</v>
      </c>
      <c r="AF23" s="1316"/>
      <c r="AG23" s="1316"/>
      <c r="AH23" s="93"/>
      <c r="AI23" s="93"/>
      <c r="AJ23" s="93"/>
      <c r="AK23" s="93"/>
      <c r="AL23" s="93"/>
      <c r="AM23" s="93"/>
    </row>
    <row r="24" spans="1:39" s="1" customFormat="1" ht="11.1" customHeight="1">
      <c r="A24" s="173"/>
      <c r="B24" s="148" t="s">
        <v>170</v>
      </c>
      <c r="C24" s="113"/>
      <c r="D24" s="654" t="s">
        <v>247</v>
      </c>
      <c r="E24" s="655"/>
      <c r="F24" s="656"/>
      <c r="G24" s="657">
        <v>414282</v>
      </c>
      <c r="H24" s="657">
        <v>419425</v>
      </c>
      <c r="I24" s="657">
        <v>423390</v>
      </c>
      <c r="J24" s="657">
        <v>426035</v>
      </c>
      <c r="K24" s="293"/>
      <c r="L24" s="657">
        <v>439322</v>
      </c>
      <c r="M24" s="657">
        <v>445728</v>
      </c>
      <c r="N24" s="657">
        <v>450400</v>
      </c>
      <c r="O24" s="657">
        <v>453375</v>
      </c>
      <c r="P24" s="657">
        <v>461382</v>
      </c>
      <c r="Q24" s="657">
        <v>465225</v>
      </c>
      <c r="R24" s="658">
        <v>466942</v>
      </c>
      <c r="S24" s="658">
        <v>467828</v>
      </c>
      <c r="T24" s="658">
        <v>464930</v>
      </c>
      <c r="U24" s="658">
        <v>465561</v>
      </c>
      <c r="V24" s="659">
        <v>468069</v>
      </c>
      <c r="W24" s="659">
        <v>471842</v>
      </c>
      <c r="X24" s="659">
        <v>486510</v>
      </c>
      <c r="Y24" s="660">
        <v>491516</v>
      </c>
      <c r="Z24" s="660">
        <v>495199</v>
      </c>
      <c r="AA24" s="660">
        <v>498758</v>
      </c>
      <c r="AB24" s="1314">
        <v>510927</v>
      </c>
      <c r="AC24" s="1314">
        <v>514976</v>
      </c>
      <c r="AD24" s="660">
        <v>517520</v>
      </c>
      <c r="AE24" s="658">
        <v>523444</v>
      </c>
      <c r="AF24" s="1317"/>
      <c r="AG24" s="1317"/>
      <c r="AH24" s="93"/>
      <c r="AI24" s="93"/>
      <c r="AJ24" s="93"/>
      <c r="AK24" s="93"/>
      <c r="AL24" s="93"/>
      <c r="AM24" s="93"/>
    </row>
    <row r="25" spans="1:39" s="1" customFormat="1" ht="11.1" customHeight="1">
      <c r="A25" s="165"/>
      <c r="B25" s="148" t="s">
        <v>172</v>
      </c>
      <c r="C25" s="409"/>
      <c r="D25" s="641" t="s">
        <v>515</v>
      </c>
      <c r="E25" s="574"/>
      <c r="F25" s="661"/>
      <c r="G25" s="662">
        <v>398146</v>
      </c>
      <c r="H25" s="662">
        <v>402695</v>
      </c>
      <c r="I25" s="662">
        <v>405584</v>
      </c>
      <c r="J25" s="662">
        <v>407923</v>
      </c>
      <c r="K25" s="662"/>
      <c r="L25" s="662">
        <v>421501</v>
      </c>
      <c r="M25" s="662">
        <v>426799</v>
      </c>
      <c r="N25" s="662">
        <v>430731</v>
      </c>
      <c r="O25" s="662">
        <v>433247</v>
      </c>
      <c r="P25" s="662">
        <v>442474</v>
      </c>
      <c r="Q25" s="662">
        <v>444492</v>
      </c>
      <c r="R25" s="663">
        <v>444989</v>
      </c>
      <c r="S25" s="663">
        <v>443696</v>
      </c>
      <c r="T25" s="663">
        <v>443696</v>
      </c>
      <c r="U25" s="663">
        <v>443539</v>
      </c>
      <c r="V25" s="663">
        <v>445404</v>
      </c>
      <c r="W25" s="663">
        <v>448381</v>
      </c>
      <c r="X25" s="663">
        <v>462195</v>
      </c>
      <c r="Y25" s="664">
        <v>467145</v>
      </c>
      <c r="Z25" s="664">
        <v>470612</v>
      </c>
      <c r="AA25" s="664">
        <v>473753</v>
      </c>
      <c r="AB25" s="1173">
        <v>486109</v>
      </c>
      <c r="AC25" s="1173">
        <v>490494</v>
      </c>
      <c r="AD25" s="664">
        <v>493475</v>
      </c>
      <c r="AE25" s="663">
        <v>499287</v>
      </c>
      <c r="AF25" s="1317"/>
      <c r="AG25" s="1317"/>
      <c r="AH25" s="93"/>
      <c r="AI25" s="93"/>
      <c r="AJ25" s="93"/>
      <c r="AK25" s="93"/>
      <c r="AL25" s="93"/>
      <c r="AM25" s="93"/>
    </row>
    <row r="26" spans="1:39" s="1" customFormat="1" ht="11.1" customHeight="1">
      <c r="A26" s="200"/>
      <c r="B26" s="266"/>
      <c r="C26" s="113"/>
      <c r="D26" s="413"/>
      <c r="E26" s="414"/>
      <c r="F26" s="414"/>
      <c r="G26" s="40"/>
      <c r="H26" s="40"/>
      <c r="I26" s="40"/>
      <c r="J26" s="40"/>
      <c r="K26" s="40"/>
      <c r="L26" s="67"/>
      <c r="M26" s="67"/>
      <c r="N26" s="67"/>
      <c r="O26" s="67"/>
      <c r="P26" s="67"/>
      <c r="Q26" s="67"/>
      <c r="R26" s="67"/>
      <c r="S26" s="67"/>
      <c r="T26" s="67"/>
      <c r="U26" s="447"/>
      <c r="V26" s="456"/>
      <c r="W26" s="456"/>
      <c r="X26" s="456"/>
      <c r="Y26" s="505"/>
      <c r="Z26" s="505"/>
      <c r="AA26" s="505"/>
      <c r="AB26" s="1397"/>
      <c r="AC26" s="1397"/>
      <c r="AD26" s="505"/>
      <c r="AE26" s="456"/>
      <c r="AF26" s="505"/>
      <c r="AG26" s="505"/>
      <c r="AH26" s="93"/>
      <c r="AI26" s="93"/>
      <c r="AJ26" s="93"/>
      <c r="AK26" s="93"/>
      <c r="AL26" s="93"/>
      <c r="AM26" s="93"/>
    </row>
    <row r="27" spans="1:39" s="1" customFormat="1" ht="11.1" customHeight="1">
      <c r="A27" s="264"/>
      <c r="B27" s="265"/>
      <c r="C27" s="113"/>
      <c r="D27" s="355" t="s">
        <v>248</v>
      </c>
      <c r="E27" s="412"/>
      <c r="F27" s="412"/>
      <c r="G27" s="48"/>
      <c r="H27" s="48"/>
      <c r="I27" s="48"/>
      <c r="J27" s="48"/>
      <c r="K27" s="48"/>
      <c r="L27" s="48"/>
      <c r="M27" s="48"/>
      <c r="N27" s="48"/>
      <c r="O27" s="48"/>
      <c r="P27" s="48"/>
      <c r="Q27" s="48"/>
      <c r="R27" s="48"/>
      <c r="S27" s="339"/>
      <c r="T27" s="339"/>
      <c r="U27" s="339"/>
      <c r="V27" s="339"/>
      <c r="W27" s="339"/>
      <c r="X27" s="339"/>
      <c r="Y27" s="493"/>
      <c r="Z27" s="493"/>
      <c r="AA27" s="493"/>
      <c r="AB27" s="1356"/>
      <c r="AC27" s="1356"/>
      <c r="AD27" s="493"/>
      <c r="AE27" s="367" t="s">
        <v>576</v>
      </c>
      <c r="AF27" s="493"/>
      <c r="AG27" s="493"/>
      <c r="AH27" s="93"/>
      <c r="AI27" s="93"/>
      <c r="AJ27" s="93"/>
      <c r="AK27" s="93"/>
      <c r="AL27" s="93"/>
      <c r="AM27" s="93"/>
    </row>
    <row r="28" spans="1:39" s="1" customFormat="1" ht="11.1" customHeight="1">
      <c r="A28" s="200"/>
      <c r="B28" s="265"/>
      <c r="C28" s="113"/>
      <c r="D28" s="632" t="s">
        <v>232</v>
      </c>
      <c r="E28" s="637"/>
      <c r="F28" s="637"/>
      <c r="G28" s="638">
        <v>1.93</v>
      </c>
      <c r="H28" s="638">
        <v>1.98</v>
      </c>
      <c r="I28" s="638">
        <v>2.04</v>
      </c>
      <c r="J28" s="638">
        <v>2.1</v>
      </c>
      <c r="K28" s="638"/>
      <c r="L28" s="638">
        <v>2.13</v>
      </c>
      <c r="M28" s="638">
        <v>2.17</v>
      </c>
      <c r="N28" s="638">
        <v>2.13</v>
      </c>
      <c r="O28" s="638">
        <v>2.16</v>
      </c>
      <c r="P28" s="638">
        <v>2.2000000000000002</v>
      </c>
      <c r="Q28" s="638">
        <v>2.2000000000000002</v>
      </c>
      <c r="R28" s="639">
        <v>2.19</v>
      </c>
      <c r="S28" s="639">
        <v>2.21</v>
      </c>
      <c r="T28" s="639">
        <v>2.25</v>
      </c>
      <c r="U28" s="639">
        <v>2.17</v>
      </c>
      <c r="V28" s="639">
        <v>2.12</v>
      </c>
      <c r="W28" s="639">
        <v>2.11</v>
      </c>
      <c r="X28" s="639">
        <v>2.0299999999999998</v>
      </c>
      <c r="Y28" s="640">
        <v>1.98</v>
      </c>
      <c r="Z28" s="640">
        <v>1.9</v>
      </c>
      <c r="AA28" s="640">
        <v>1.81</v>
      </c>
      <c r="AB28" s="1133">
        <v>1.82</v>
      </c>
      <c r="AC28" s="1134">
        <v>1.83</v>
      </c>
      <c r="AD28" s="640">
        <v>1.78</v>
      </c>
      <c r="AE28" s="639">
        <v>1.78</v>
      </c>
      <c r="AF28" s="651"/>
      <c r="AG28" s="651"/>
      <c r="AH28" s="93"/>
      <c r="AI28" s="93"/>
      <c r="AJ28" s="93"/>
      <c r="AK28" s="93"/>
      <c r="AL28" s="93"/>
      <c r="AM28" s="93"/>
    </row>
    <row r="29" spans="1:39" s="1" customFormat="1" ht="11.1" customHeight="1">
      <c r="A29" s="266"/>
      <c r="B29" s="265"/>
      <c r="C29" s="113"/>
      <c r="D29" s="635" t="s">
        <v>235</v>
      </c>
      <c r="E29" s="641"/>
      <c r="F29" s="641"/>
      <c r="G29" s="642">
        <v>2.11</v>
      </c>
      <c r="H29" s="642">
        <v>2.17</v>
      </c>
      <c r="I29" s="642">
        <v>2.25</v>
      </c>
      <c r="J29" s="642">
        <v>2.33</v>
      </c>
      <c r="K29" s="642"/>
      <c r="L29" s="642">
        <v>2.36</v>
      </c>
      <c r="M29" s="642">
        <v>2.4300000000000002</v>
      </c>
      <c r="N29" s="642">
        <v>2.42</v>
      </c>
      <c r="O29" s="642">
        <v>2.4500000000000002</v>
      </c>
      <c r="P29" s="642">
        <v>2.48</v>
      </c>
      <c r="Q29" s="642">
        <v>2.4700000000000002</v>
      </c>
      <c r="R29" s="643">
        <v>2.4500000000000002</v>
      </c>
      <c r="S29" s="643">
        <v>2.44</v>
      </c>
      <c r="T29" s="639">
        <v>2.5</v>
      </c>
      <c r="U29" s="639">
        <v>2.42</v>
      </c>
      <c r="V29" s="639">
        <v>2.34</v>
      </c>
      <c r="W29" s="639">
        <v>2.35</v>
      </c>
      <c r="X29" s="639">
        <v>2.2599999999999998</v>
      </c>
      <c r="Y29" s="640">
        <v>2.2200000000000002</v>
      </c>
      <c r="Z29" s="640">
        <v>2.12</v>
      </c>
      <c r="AA29" s="640">
        <v>2.02</v>
      </c>
      <c r="AB29" s="1133">
        <v>2.06</v>
      </c>
      <c r="AC29" s="1134">
        <v>2.08</v>
      </c>
      <c r="AD29" s="639">
        <v>2.0299999999999998</v>
      </c>
      <c r="AE29" s="639">
        <v>2.0099999999999998</v>
      </c>
      <c r="AF29" s="651"/>
      <c r="AG29" s="651"/>
      <c r="AH29" s="93"/>
      <c r="AI29" s="93"/>
      <c r="AJ29" s="93"/>
      <c r="AK29" s="93"/>
      <c r="AL29" s="93"/>
      <c r="AM29" s="93"/>
    </row>
    <row r="30" spans="1:39" s="1" customFormat="1" ht="11.1" customHeight="1">
      <c r="A30" s="200"/>
      <c r="B30" s="265"/>
      <c r="C30" s="113"/>
      <c r="D30" s="644" t="s">
        <v>237</v>
      </c>
      <c r="E30" s="644"/>
      <c r="F30" s="644"/>
      <c r="G30" s="645">
        <v>4.16</v>
      </c>
      <c r="H30" s="645">
        <v>4.0199999999999996</v>
      </c>
      <c r="I30" s="645">
        <v>3.88</v>
      </c>
      <c r="J30" s="645">
        <v>3.83</v>
      </c>
      <c r="K30" s="645"/>
      <c r="L30" s="645">
        <v>3.81</v>
      </c>
      <c r="M30" s="645">
        <v>3.82</v>
      </c>
      <c r="N30" s="645">
        <v>3.73</v>
      </c>
      <c r="O30" s="645">
        <v>3.72</v>
      </c>
      <c r="P30" s="645">
        <v>3.74</v>
      </c>
      <c r="Q30" s="645">
        <v>3.74</v>
      </c>
      <c r="R30" s="646">
        <v>3.74</v>
      </c>
      <c r="S30" s="646">
        <v>3.78</v>
      </c>
      <c r="T30" s="647">
        <v>3.93</v>
      </c>
      <c r="U30" s="648">
        <v>3.96</v>
      </c>
      <c r="V30" s="647">
        <v>3.94</v>
      </c>
      <c r="W30" s="647">
        <v>4</v>
      </c>
      <c r="X30" s="647">
        <v>3.97</v>
      </c>
      <c r="Y30" s="649">
        <v>3.93</v>
      </c>
      <c r="Z30" s="649">
        <v>3.76</v>
      </c>
      <c r="AA30" s="649">
        <v>3.57</v>
      </c>
      <c r="AB30" s="1394">
        <v>3.51</v>
      </c>
      <c r="AC30" s="1394">
        <v>3.34</v>
      </c>
      <c r="AD30" s="1542">
        <v>3.1</v>
      </c>
      <c r="AE30" s="1542">
        <v>2.99</v>
      </c>
      <c r="AF30" s="651"/>
      <c r="AG30" s="651"/>
      <c r="AH30" s="93"/>
      <c r="AI30" s="93"/>
      <c r="AJ30" s="93"/>
      <c r="AK30" s="93"/>
      <c r="AL30" s="93"/>
      <c r="AM30" s="93"/>
    </row>
    <row r="31" spans="1:39" s="1" customFormat="1" ht="11.1" customHeight="1">
      <c r="A31" s="200"/>
      <c r="B31" s="265"/>
      <c r="C31" s="113"/>
      <c r="D31" s="650" t="s">
        <v>238</v>
      </c>
      <c r="E31" s="650"/>
      <c r="F31" s="650"/>
      <c r="G31" s="645">
        <v>3.59</v>
      </c>
      <c r="H31" s="645">
        <v>3.38</v>
      </c>
      <c r="I31" s="645">
        <v>3.3</v>
      </c>
      <c r="J31" s="645">
        <v>3.15</v>
      </c>
      <c r="K31" s="645"/>
      <c r="L31" s="645">
        <v>3.09</v>
      </c>
      <c r="M31" s="645">
        <v>3.09</v>
      </c>
      <c r="N31" s="645">
        <v>3.07</v>
      </c>
      <c r="O31" s="645">
        <v>3.01</v>
      </c>
      <c r="P31" s="645">
        <v>3.07</v>
      </c>
      <c r="Q31" s="645">
        <v>3.16</v>
      </c>
      <c r="R31" s="646">
        <v>3.24</v>
      </c>
      <c r="S31" s="646">
        <v>3.33</v>
      </c>
      <c r="T31" s="648">
        <v>3.45</v>
      </c>
      <c r="U31" s="648">
        <v>3.59</v>
      </c>
      <c r="V31" s="648">
        <v>3.7</v>
      </c>
      <c r="W31" s="648">
        <v>3.79</v>
      </c>
      <c r="X31" s="648">
        <v>3.85</v>
      </c>
      <c r="Y31" s="651">
        <v>3.82</v>
      </c>
      <c r="Z31" s="651">
        <v>3.72</v>
      </c>
      <c r="AA31" s="651">
        <v>3.52</v>
      </c>
      <c r="AB31" s="1395">
        <v>3.36</v>
      </c>
      <c r="AC31" s="1395">
        <v>3.28</v>
      </c>
      <c r="AD31" s="648">
        <v>3.11</v>
      </c>
      <c r="AE31" s="648">
        <v>2.95</v>
      </c>
      <c r="AF31" s="651"/>
      <c r="AG31" s="651"/>
      <c r="AH31" s="93"/>
      <c r="AI31" s="93"/>
      <c r="AJ31" s="93"/>
      <c r="AK31" s="93"/>
      <c r="AL31" s="93"/>
      <c r="AM31" s="93"/>
    </row>
    <row r="32" spans="1:39" s="1" customFormat="1" ht="11.1" customHeight="1">
      <c r="A32" s="167"/>
      <c r="B32" s="146"/>
      <c r="C32" s="113"/>
      <c r="D32" s="650" t="s">
        <v>239</v>
      </c>
      <c r="E32" s="650"/>
      <c r="F32" s="650"/>
      <c r="G32" s="645">
        <v>4.0999999999999996</v>
      </c>
      <c r="H32" s="645">
        <v>3.99</v>
      </c>
      <c r="I32" s="645">
        <v>3.84</v>
      </c>
      <c r="J32" s="645">
        <v>3.8</v>
      </c>
      <c r="K32" s="645"/>
      <c r="L32" s="645">
        <v>3.8</v>
      </c>
      <c r="M32" s="645">
        <v>3.82</v>
      </c>
      <c r="N32" s="645">
        <v>3.69</v>
      </c>
      <c r="O32" s="645">
        <v>3.72</v>
      </c>
      <c r="P32" s="645">
        <v>3.74</v>
      </c>
      <c r="Q32" s="645">
        <v>3.71</v>
      </c>
      <c r="R32" s="646">
        <v>3.67</v>
      </c>
      <c r="S32" s="646">
        <v>3.73</v>
      </c>
      <c r="T32" s="648">
        <v>3.85</v>
      </c>
      <c r="U32" s="648">
        <v>3.84</v>
      </c>
      <c r="V32" s="648">
        <v>3.79</v>
      </c>
      <c r="W32" s="648">
        <v>3.81</v>
      </c>
      <c r="X32" s="648">
        <v>3.8</v>
      </c>
      <c r="Y32" s="651">
        <v>3.73</v>
      </c>
      <c r="Z32" s="651">
        <v>3.54</v>
      </c>
      <c r="AA32" s="651">
        <v>3.36</v>
      </c>
      <c r="AB32" s="1395">
        <v>3.36</v>
      </c>
      <c r="AC32" s="1395">
        <v>3.15</v>
      </c>
      <c r="AD32" s="648">
        <v>2.89</v>
      </c>
      <c r="AE32" s="648">
        <v>2.81</v>
      </c>
      <c r="AG32" s="93"/>
    </row>
    <row r="33" spans="1:33" s="1" customFormat="1" ht="11.1" customHeight="1">
      <c r="A33" s="169"/>
      <c r="B33" s="148"/>
      <c r="C33" s="113"/>
      <c r="D33" s="644" t="s">
        <v>240</v>
      </c>
      <c r="E33" s="108"/>
      <c r="F33" s="652"/>
      <c r="G33" s="645">
        <v>2.0499999999999998</v>
      </c>
      <c r="H33" s="645">
        <v>1.85</v>
      </c>
      <c r="I33" s="645">
        <v>1.63</v>
      </c>
      <c r="J33" s="645">
        <v>1.5</v>
      </c>
      <c r="K33" s="645"/>
      <c r="L33" s="645">
        <v>1.45</v>
      </c>
      <c r="M33" s="645">
        <v>1.39</v>
      </c>
      <c r="N33" s="645">
        <v>1.31</v>
      </c>
      <c r="O33" s="645">
        <v>1.27</v>
      </c>
      <c r="P33" s="645">
        <v>1.26</v>
      </c>
      <c r="Q33" s="645">
        <v>1.27</v>
      </c>
      <c r="R33" s="646">
        <v>1.29</v>
      </c>
      <c r="S33" s="646">
        <v>1.34</v>
      </c>
      <c r="T33" s="643">
        <v>1.43</v>
      </c>
      <c r="U33" s="648">
        <v>1.54</v>
      </c>
      <c r="V33" s="643">
        <v>1.6</v>
      </c>
      <c r="W33" s="643">
        <v>1.65</v>
      </c>
      <c r="X33" s="643">
        <v>1.71</v>
      </c>
      <c r="Y33" s="653">
        <v>1.71</v>
      </c>
      <c r="Z33" s="653">
        <v>1.64</v>
      </c>
      <c r="AA33" s="653">
        <v>1.55</v>
      </c>
      <c r="AB33" s="1396">
        <v>1.45</v>
      </c>
      <c r="AC33" s="1396">
        <v>1.26</v>
      </c>
      <c r="AD33" s="643">
        <v>1.0700000000000003</v>
      </c>
      <c r="AE33" s="643">
        <v>0.98</v>
      </c>
      <c r="AG33" s="93"/>
    </row>
    <row r="34" spans="1:33" s="1" customFormat="1" ht="11.1" customHeight="1">
      <c r="A34" s="169"/>
      <c r="B34" s="148"/>
      <c r="C34" s="113"/>
      <c r="D34" s="654" t="s">
        <v>241</v>
      </c>
      <c r="E34" s="655"/>
      <c r="F34" s="656"/>
      <c r="G34" s="657">
        <v>304538</v>
      </c>
      <c r="H34" s="657">
        <v>311832</v>
      </c>
      <c r="I34" s="657">
        <v>313575</v>
      </c>
      <c r="J34" s="657">
        <v>316028</v>
      </c>
      <c r="K34" s="293"/>
      <c r="L34" s="657">
        <v>313249</v>
      </c>
      <c r="M34" s="657">
        <v>318492</v>
      </c>
      <c r="N34" s="657">
        <v>325459</v>
      </c>
      <c r="O34" s="657">
        <v>331554</v>
      </c>
      <c r="P34" s="657">
        <v>336122</v>
      </c>
      <c r="Q34" s="657">
        <v>340470</v>
      </c>
      <c r="R34" s="658">
        <v>341522</v>
      </c>
      <c r="S34" s="658">
        <v>345563</v>
      </c>
      <c r="T34" s="658">
        <v>345950</v>
      </c>
      <c r="U34" s="658">
        <v>348659</v>
      </c>
      <c r="V34" s="659">
        <v>356760</v>
      </c>
      <c r="W34" s="659">
        <v>360053</v>
      </c>
      <c r="X34" s="659">
        <v>359481</v>
      </c>
      <c r="Y34" s="660">
        <v>357072</v>
      </c>
      <c r="Z34" s="660">
        <v>360807</v>
      </c>
      <c r="AA34" s="660">
        <v>368298</v>
      </c>
      <c r="AB34" s="1314">
        <v>365424</v>
      </c>
      <c r="AC34" s="1314">
        <v>375221</v>
      </c>
      <c r="AD34" s="660">
        <v>385920</v>
      </c>
      <c r="AE34" s="658">
        <v>393137</v>
      </c>
      <c r="AG34" s="93"/>
    </row>
    <row r="35" spans="1:33" s="1" customFormat="1" ht="11.1" customHeight="1">
      <c r="A35" s="169"/>
      <c r="B35" s="148"/>
      <c r="C35" s="113"/>
      <c r="D35" s="641" t="s">
        <v>514</v>
      </c>
      <c r="E35" s="574"/>
      <c r="F35" s="661"/>
      <c r="G35" s="662">
        <v>294770</v>
      </c>
      <c r="H35" s="662">
        <v>301124</v>
      </c>
      <c r="I35" s="662">
        <v>300626</v>
      </c>
      <c r="J35" s="662">
        <v>302090</v>
      </c>
      <c r="K35" s="662"/>
      <c r="L35" s="662">
        <v>299291</v>
      </c>
      <c r="M35" s="662">
        <v>303792</v>
      </c>
      <c r="N35" s="662">
        <v>310444</v>
      </c>
      <c r="O35" s="662">
        <v>315418</v>
      </c>
      <c r="P35" s="662">
        <v>321455</v>
      </c>
      <c r="Q35" s="662">
        <v>326939</v>
      </c>
      <c r="R35" s="663">
        <v>328000</v>
      </c>
      <c r="S35" s="663">
        <v>329063</v>
      </c>
      <c r="T35" s="663">
        <v>329516</v>
      </c>
      <c r="U35" s="663">
        <v>332882</v>
      </c>
      <c r="V35" s="663">
        <v>340156</v>
      </c>
      <c r="W35" s="663">
        <v>342316</v>
      </c>
      <c r="X35" s="663">
        <v>345236</v>
      </c>
      <c r="Y35" s="664">
        <v>343442</v>
      </c>
      <c r="Z35" s="664">
        <v>345770</v>
      </c>
      <c r="AA35" s="664">
        <v>351109</v>
      </c>
      <c r="AB35" s="1173">
        <v>350412</v>
      </c>
      <c r="AC35" s="1173">
        <v>361131</v>
      </c>
      <c r="AD35" s="664">
        <v>372510</v>
      </c>
      <c r="AE35" s="663">
        <v>378677</v>
      </c>
      <c r="AG35" s="93"/>
    </row>
    <row r="36" spans="1:33" s="1" customFormat="1" ht="11.1" customHeight="1">
      <c r="A36" s="165"/>
      <c r="B36" s="148"/>
      <c r="C36" s="54"/>
      <c r="D36" s="632" t="s">
        <v>233</v>
      </c>
      <c r="E36" s="637"/>
      <c r="F36" s="637"/>
      <c r="G36" s="638">
        <v>1.93</v>
      </c>
      <c r="H36" s="638">
        <v>1.96</v>
      </c>
      <c r="I36" s="638">
        <v>1.99</v>
      </c>
      <c r="J36" s="638">
        <v>2.02</v>
      </c>
      <c r="K36" s="638"/>
      <c r="L36" s="638">
        <v>2.13</v>
      </c>
      <c r="M36" s="638">
        <v>2.15</v>
      </c>
      <c r="N36" s="638">
        <v>2.14</v>
      </c>
      <c r="O36" s="638">
        <v>2.15</v>
      </c>
      <c r="P36" s="638">
        <v>2.2000000000000002</v>
      </c>
      <c r="Q36" s="638">
        <v>2.2000000000000002</v>
      </c>
      <c r="R36" s="639">
        <v>2.2000000000000002</v>
      </c>
      <c r="S36" s="639">
        <v>2.2000000000000002</v>
      </c>
      <c r="T36" s="639">
        <v>2.25</v>
      </c>
      <c r="U36" s="639">
        <v>2.21</v>
      </c>
      <c r="V36" s="639">
        <v>2.1800000000000002</v>
      </c>
      <c r="W36" s="639">
        <v>2.16</v>
      </c>
      <c r="X36" s="639">
        <v>2.0299999999999998</v>
      </c>
      <c r="Y36" s="640">
        <v>2.0099999999999998</v>
      </c>
      <c r="Z36" s="640">
        <v>1.97</v>
      </c>
      <c r="AA36" s="640">
        <v>1.93</v>
      </c>
      <c r="AB36" s="1133">
        <v>1.82</v>
      </c>
      <c r="AC36" s="1134">
        <v>1.83</v>
      </c>
      <c r="AD36" s="640">
        <v>1.81</v>
      </c>
      <c r="AE36" s="639">
        <v>1.8</v>
      </c>
      <c r="AG36" s="93"/>
    </row>
    <row r="37" spans="1:33" s="1" customFormat="1" ht="11.1" customHeight="1">
      <c r="A37" s="165"/>
      <c r="B37" s="148"/>
      <c r="C37" s="54"/>
      <c r="D37" s="635" t="s">
        <v>242</v>
      </c>
      <c r="E37" s="641"/>
      <c r="F37" s="641"/>
      <c r="G37" s="642">
        <v>2.11</v>
      </c>
      <c r="H37" s="642">
        <v>2.14</v>
      </c>
      <c r="I37" s="642">
        <v>2.1800000000000002</v>
      </c>
      <c r="J37" s="642">
        <v>2.2200000000000002</v>
      </c>
      <c r="K37" s="642"/>
      <c r="L37" s="642">
        <v>2.36</v>
      </c>
      <c r="M37" s="642">
        <v>2.39</v>
      </c>
      <c r="N37" s="642">
        <v>2.4</v>
      </c>
      <c r="O37" s="642">
        <v>2.41</v>
      </c>
      <c r="P37" s="642">
        <v>2.48</v>
      </c>
      <c r="Q37" s="642">
        <v>2.4700000000000002</v>
      </c>
      <c r="R37" s="643">
        <v>2.4700000000000002</v>
      </c>
      <c r="S37" s="643">
        <v>2.46</v>
      </c>
      <c r="T37" s="639">
        <v>2.5</v>
      </c>
      <c r="U37" s="639">
        <v>2.46</v>
      </c>
      <c r="V37" s="639">
        <v>2.42</v>
      </c>
      <c r="W37" s="639">
        <v>2.4</v>
      </c>
      <c r="X37" s="639">
        <v>2.2599999999999998</v>
      </c>
      <c r="Y37" s="640">
        <v>2.2400000000000002</v>
      </c>
      <c r="Z37" s="640">
        <v>2.2000000000000002</v>
      </c>
      <c r="AA37" s="640">
        <v>2.16</v>
      </c>
      <c r="AB37" s="1133">
        <v>2.0699999999999998</v>
      </c>
      <c r="AC37" s="1134">
        <v>2.0699999999999998</v>
      </c>
      <c r="AD37" s="640">
        <v>2.06</v>
      </c>
      <c r="AE37" s="639">
        <v>2.0499999999999998</v>
      </c>
      <c r="AG37" s="93"/>
    </row>
    <row r="38" spans="1:33" s="1" customFormat="1" ht="11.1" customHeight="1">
      <c r="A38" s="165"/>
      <c r="B38" s="148"/>
      <c r="C38" s="35"/>
      <c r="D38" s="644" t="s">
        <v>243</v>
      </c>
      <c r="E38" s="644"/>
      <c r="F38" s="644"/>
      <c r="G38" s="645">
        <v>4.16</v>
      </c>
      <c r="H38" s="645">
        <v>4.09</v>
      </c>
      <c r="I38" s="645">
        <v>4.0199999999999996</v>
      </c>
      <c r="J38" s="645">
        <v>3.97</v>
      </c>
      <c r="K38" s="645"/>
      <c r="L38" s="645">
        <v>3.81</v>
      </c>
      <c r="M38" s="645">
        <v>3.81</v>
      </c>
      <c r="N38" s="645">
        <v>3.79</v>
      </c>
      <c r="O38" s="645">
        <v>3.77</v>
      </c>
      <c r="P38" s="645">
        <v>3.74</v>
      </c>
      <c r="Q38" s="645">
        <v>3.74</v>
      </c>
      <c r="R38" s="646">
        <v>3.74</v>
      </c>
      <c r="S38" s="646">
        <v>3.75</v>
      </c>
      <c r="T38" s="647">
        <v>3.93</v>
      </c>
      <c r="U38" s="648">
        <v>3.94</v>
      </c>
      <c r="V38" s="647">
        <v>3.94</v>
      </c>
      <c r="W38" s="647">
        <v>3.96</v>
      </c>
      <c r="X38" s="647">
        <v>3.97</v>
      </c>
      <c r="Y38" s="649">
        <v>3.95</v>
      </c>
      <c r="Z38" s="649">
        <v>3.88</v>
      </c>
      <c r="AA38" s="649">
        <v>3.8</v>
      </c>
      <c r="AB38" s="1394">
        <v>3.51</v>
      </c>
      <c r="AC38" s="1394">
        <v>3.41</v>
      </c>
      <c r="AD38" s="649">
        <v>3.3</v>
      </c>
      <c r="AE38" s="1542">
        <v>3.22</v>
      </c>
      <c r="AG38" s="93"/>
    </row>
    <row r="39" spans="1:33" s="1" customFormat="1" ht="11.1" customHeight="1">
      <c r="A39" s="165"/>
      <c r="B39" s="148"/>
      <c r="C39" s="14"/>
      <c r="D39" s="650" t="s">
        <v>244</v>
      </c>
      <c r="E39" s="650"/>
      <c r="F39" s="650"/>
      <c r="G39" s="645">
        <v>3.59</v>
      </c>
      <c r="H39" s="645">
        <v>3.48</v>
      </c>
      <c r="I39" s="645">
        <v>3.42</v>
      </c>
      <c r="J39" s="645">
        <v>3.36</v>
      </c>
      <c r="K39" s="645"/>
      <c r="L39" s="645">
        <v>3.09</v>
      </c>
      <c r="M39" s="645">
        <v>3.09</v>
      </c>
      <c r="N39" s="645">
        <v>3.08</v>
      </c>
      <c r="O39" s="645">
        <v>3.06</v>
      </c>
      <c r="P39" s="645">
        <v>3.07</v>
      </c>
      <c r="Q39" s="645">
        <v>3.12</v>
      </c>
      <c r="R39" s="646">
        <v>3.16</v>
      </c>
      <c r="S39" s="646">
        <v>3.21</v>
      </c>
      <c r="T39" s="648">
        <v>3.45</v>
      </c>
      <c r="U39" s="648">
        <v>3.52</v>
      </c>
      <c r="V39" s="648">
        <v>3.58</v>
      </c>
      <c r="W39" s="648">
        <v>3.63</v>
      </c>
      <c r="X39" s="648">
        <v>3.85</v>
      </c>
      <c r="Y39" s="651">
        <v>3.84</v>
      </c>
      <c r="Z39" s="651">
        <v>3.8</v>
      </c>
      <c r="AA39" s="651">
        <v>3.73</v>
      </c>
      <c r="AB39" s="1395">
        <v>3.36</v>
      </c>
      <c r="AC39" s="1395">
        <v>3.32</v>
      </c>
      <c r="AD39" s="651">
        <v>3.25</v>
      </c>
      <c r="AE39" s="648">
        <v>3.17</v>
      </c>
      <c r="AG39" s="93"/>
    </row>
    <row r="40" spans="1:33" s="1" customFormat="1" ht="11.1" customHeight="1">
      <c r="A40" s="169"/>
      <c r="B40" s="148"/>
      <c r="C40" s="14"/>
      <c r="D40" s="650" t="s">
        <v>245</v>
      </c>
      <c r="E40" s="650"/>
      <c r="F40" s="650"/>
      <c r="G40" s="645">
        <v>4.0999999999999996</v>
      </c>
      <c r="H40" s="645">
        <v>4.04</v>
      </c>
      <c r="I40" s="645">
        <v>3.97</v>
      </c>
      <c r="J40" s="645">
        <v>3.93</v>
      </c>
      <c r="K40" s="645"/>
      <c r="L40" s="645">
        <v>3.8</v>
      </c>
      <c r="M40" s="645">
        <v>3.81</v>
      </c>
      <c r="N40" s="645">
        <v>3.77</v>
      </c>
      <c r="O40" s="645">
        <v>3.76</v>
      </c>
      <c r="P40" s="645">
        <v>3.74</v>
      </c>
      <c r="Q40" s="645">
        <v>3.72</v>
      </c>
      <c r="R40" s="646">
        <v>3.71</v>
      </c>
      <c r="S40" s="646">
        <v>3.71</v>
      </c>
      <c r="T40" s="648">
        <v>3.85</v>
      </c>
      <c r="U40" s="648">
        <v>3.85</v>
      </c>
      <c r="V40" s="648">
        <v>3.83</v>
      </c>
      <c r="W40" s="648">
        <v>3.82</v>
      </c>
      <c r="X40" s="648">
        <v>3.8</v>
      </c>
      <c r="Y40" s="651">
        <v>3.77</v>
      </c>
      <c r="Z40" s="651">
        <v>3.69</v>
      </c>
      <c r="AA40" s="651">
        <v>3.6</v>
      </c>
      <c r="AB40" s="1395">
        <v>3.36</v>
      </c>
      <c r="AC40" s="1395">
        <v>3.24</v>
      </c>
      <c r="AD40" s="651">
        <v>3.12</v>
      </c>
      <c r="AE40" s="648">
        <v>3.04</v>
      </c>
      <c r="AG40" s="93"/>
    </row>
    <row r="41" spans="1:33" s="1" customFormat="1" ht="11.1" customHeight="1">
      <c r="A41" s="165"/>
      <c r="B41" s="148"/>
      <c r="C41" s="99"/>
      <c r="D41" s="644" t="s">
        <v>246</v>
      </c>
      <c r="E41" s="108"/>
      <c r="F41" s="652"/>
      <c r="G41" s="645">
        <v>2.0499999999999998</v>
      </c>
      <c r="H41" s="645">
        <v>1.95</v>
      </c>
      <c r="I41" s="645">
        <v>1.84</v>
      </c>
      <c r="J41" s="645">
        <v>1.75</v>
      </c>
      <c r="K41" s="645"/>
      <c r="L41" s="645">
        <v>1.45</v>
      </c>
      <c r="M41" s="645">
        <v>1.42</v>
      </c>
      <c r="N41" s="645">
        <v>1.39</v>
      </c>
      <c r="O41" s="645">
        <v>1.36</v>
      </c>
      <c r="P41" s="645">
        <v>1.26</v>
      </c>
      <c r="Q41" s="645">
        <v>1.27</v>
      </c>
      <c r="R41" s="646">
        <v>1.27</v>
      </c>
      <c r="S41" s="646">
        <v>1.29</v>
      </c>
      <c r="T41" s="643">
        <v>1.43</v>
      </c>
      <c r="U41" s="648">
        <v>1.48</v>
      </c>
      <c r="V41" s="643">
        <v>1.53</v>
      </c>
      <c r="W41" s="643">
        <v>1.56</v>
      </c>
      <c r="X41" s="643">
        <v>1.71</v>
      </c>
      <c r="Y41" s="653">
        <v>1.71</v>
      </c>
      <c r="Z41" s="653">
        <v>1.68</v>
      </c>
      <c r="AA41" s="653">
        <v>1.65</v>
      </c>
      <c r="AB41" s="1396">
        <v>1.45</v>
      </c>
      <c r="AC41" s="1396">
        <v>1.38</v>
      </c>
      <c r="AD41" s="653">
        <v>1.24</v>
      </c>
      <c r="AE41" s="643">
        <v>1.17</v>
      </c>
      <c r="AG41" s="93"/>
    </row>
    <row r="42" spans="1:33" s="1" customFormat="1" ht="11.1" customHeight="1">
      <c r="A42" s="165"/>
      <c r="B42" s="148"/>
      <c r="C42" s="99"/>
      <c r="D42" s="654" t="s">
        <v>247</v>
      </c>
      <c r="E42" s="655"/>
      <c r="F42" s="656"/>
      <c r="G42" s="657">
        <v>304538</v>
      </c>
      <c r="H42" s="657">
        <v>308205</v>
      </c>
      <c r="I42" s="657">
        <v>310015</v>
      </c>
      <c r="J42" s="657">
        <v>311530</v>
      </c>
      <c r="K42" s="293"/>
      <c r="L42" s="657">
        <v>313249</v>
      </c>
      <c r="M42" s="657">
        <v>315871</v>
      </c>
      <c r="N42" s="657">
        <v>319090</v>
      </c>
      <c r="O42" s="657">
        <v>322223</v>
      </c>
      <c r="P42" s="657">
        <v>336122</v>
      </c>
      <c r="Q42" s="657">
        <v>338308</v>
      </c>
      <c r="R42" s="658">
        <v>339391</v>
      </c>
      <c r="S42" s="658">
        <v>340947</v>
      </c>
      <c r="T42" s="658">
        <v>345950</v>
      </c>
      <c r="U42" s="658">
        <v>347312</v>
      </c>
      <c r="V42" s="659">
        <v>350496</v>
      </c>
      <c r="W42" s="659">
        <v>352905</v>
      </c>
      <c r="X42" s="659">
        <v>359481</v>
      </c>
      <c r="Y42" s="660">
        <v>358270</v>
      </c>
      <c r="Z42" s="660">
        <v>359125</v>
      </c>
      <c r="AA42" s="660">
        <v>361437</v>
      </c>
      <c r="AB42" s="1314">
        <v>365424</v>
      </c>
      <c r="AC42" s="1314">
        <v>370322</v>
      </c>
      <c r="AD42" s="660">
        <v>375560</v>
      </c>
      <c r="AE42" s="658">
        <v>379978</v>
      </c>
      <c r="AG42" s="93"/>
    </row>
    <row r="43" spans="1:33" s="1" customFormat="1" ht="11.1" customHeight="1">
      <c r="A43" s="116"/>
      <c r="B43" s="126"/>
      <c r="C43" s="15"/>
      <c r="D43" s="641" t="s">
        <v>516</v>
      </c>
      <c r="E43" s="574"/>
      <c r="F43" s="661"/>
      <c r="G43" s="662">
        <v>294770</v>
      </c>
      <c r="H43" s="662">
        <v>297964</v>
      </c>
      <c r="I43" s="662">
        <v>298862</v>
      </c>
      <c r="J43" s="662">
        <v>299675</v>
      </c>
      <c r="K43" s="662"/>
      <c r="L43" s="662">
        <v>299291</v>
      </c>
      <c r="M43" s="662">
        <v>301542</v>
      </c>
      <c r="N43" s="662">
        <v>304531</v>
      </c>
      <c r="O43" s="662">
        <v>307267</v>
      </c>
      <c r="P43" s="662">
        <v>321455</v>
      </c>
      <c r="Q43" s="662">
        <v>324212</v>
      </c>
      <c r="R43" s="663">
        <v>325489</v>
      </c>
      <c r="S43" s="663">
        <v>326390</v>
      </c>
      <c r="T43" s="663">
        <v>329516</v>
      </c>
      <c r="U43" s="663">
        <v>331208</v>
      </c>
      <c r="V43" s="663">
        <v>334224</v>
      </c>
      <c r="W43" s="663">
        <v>336263</v>
      </c>
      <c r="X43" s="663">
        <v>345236</v>
      </c>
      <c r="Y43" s="664">
        <v>344334</v>
      </c>
      <c r="Z43" s="664">
        <v>344818</v>
      </c>
      <c r="AA43" s="664">
        <v>346404</v>
      </c>
      <c r="AB43" s="1173">
        <v>350412</v>
      </c>
      <c r="AC43" s="1173">
        <v>355772</v>
      </c>
      <c r="AD43" s="664">
        <v>361392</v>
      </c>
      <c r="AE43" s="663">
        <v>365737</v>
      </c>
      <c r="AG43" s="93"/>
    </row>
    <row r="44" spans="1:33" s="1" customFormat="1" ht="10.15" customHeight="1">
      <c r="A44" s="453"/>
      <c r="B44" s="454"/>
      <c r="C44" s="15"/>
      <c r="D44" s="16"/>
      <c r="E44" s="16"/>
      <c r="F44" s="16"/>
      <c r="G44" s="190"/>
      <c r="H44" s="16"/>
      <c r="I44" s="16"/>
      <c r="J44" s="16"/>
      <c r="K44" s="16"/>
      <c r="L44" s="16"/>
      <c r="M44" s="16"/>
      <c r="N44" s="16"/>
      <c r="O44" s="16"/>
      <c r="P44" s="16"/>
      <c r="Q44" s="16"/>
      <c r="R44" s="16"/>
      <c r="S44" s="388"/>
      <c r="T44" s="388"/>
      <c r="U44" s="388"/>
      <c r="V44" s="388"/>
      <c r="W44" s="388"/>
      <c r="X44" s="388"/>
      <c r="Y44" s="388"/>
      <c r="Z44" s="388"/>
      <c r="AA44" s="388"/>
      <c r="AB44" s="388"/>
      <c r="AC44" s="388"/>
      <c r="AD44" s="388"/>
      <c r="AE44" s="388">
        <v>6</v>
      </c>
      <c r="AG44" s="93"/>
    </row>
    <row r="45" spans="1:33" s="1" customFormat="1" ht="10.15" customHeight="1">
      <c r="A45" s="453"/>
      <c r="B45" s="454"/>
      <c r="C45" s="15"/>
      <c r="D45" s="16"/>
      <c r="E45" s="16"/>
      <c r="F45" s="16"/>
      <c r="G45" s="190"/>
      <c r="H45" s="16"/>
      <c r="I45" s="16"/>
      <c r="J45" s="16"/>
      <c r="K45" s="16"/>
      <c r="L45" s="16"/>
      <c r="M45" s="16"/>
      <c r="N45" s="16"/>
      <c r="O45" s="16"/>
      <c r="P45" s="16"/>
      <c r="Q45" s="16"/>
      <c r="R45" s="16"/>
      <c r="S45" s="16"/>
      <c r="T45" s="16"/>
      <c r="U45" s="16"/>
      <c r="V45" s="16"/>
      <c r="W45" s="16"/>
      <c r="X45" s="16"/>
      <c r="Y45" s="16"/>
      <c r="Z45" s="16"/>
      <c r="AA45" s="16"/>
      <c r="AB45" s="16"/>
      <c r="AC45" s="16"/>
      <c r="AD45" s="16"/>
      <c r="AE45" s="16"/>
      <c r="AG45" s="93"/>
    </row>
    <row r="46" spans="1:33" s="1" customFormat="1" ht="10.15" customHeight="1">
      <c r="A46" s="8"/>
      <c r="B46" s="90"/>
      <c r="C46" s="15"/>
      <c r="D46" s="2"/>
      <c r="E46" s="2"/>
      <c r="F46" s="2"/>
      <c r="G46" s="5"/>
      <c r="H46" s="2"/>
      <c r="I46" s="2"/>
      <c r="J46" s="94"/>
      <c r="K46" s="94"/>
      <c r="L46" s="2"/>
      <c r="M46" s="2"/>
      <c r="N46" s="2"/>
      <c r="O46" s="94"/>
      <c r="P46" s="94"/>
      <c r="Q46" s="94"/>
      <c r="R46" s="94"/>
      <c r="S46" s="94"/>
      <c r="T46" s="94"/>
      <c r="U46" s="94"/>
      <c r="V46" s="94"/>
      <c r="W46" s="94"/>
      <c r="X46" s="94"/>
      <c r="Y46" s="94"/>
      <c r="Z46" s="94"/>
      <c r="AA46" s="94"/>
      <c r="AB46" s="94"/>
      <c r="AC46" s="94"/>
      <c r="AD46" s="94"/>
      <c r="AE46" s="94"/>
      <c r="AG46" s="93"/>
    </row>
    <row r="47" spans="1:33" s="1" customFormat="1" ht="10.15" customHeight="1">
      <c r="A47" s="8"/>
      <c r="B47" s="90"/>
      <c r="C47" s="15"/>
      <c r="D47" s="2"/>
      <c r="E47" s="2"/>
      <c r="F47" s="2"/>
      <c r="G47" s="5"/>
      <c r="H47" s="2"/>
      <c r="I47" s="2"/>
      <c r="J47" s="94"/>
      <c r="K47" s="94"/>
      <c r="L47" s="2"/>
      <c r="M47" s="2"/>
      <c r="N47" s="2"/>
      <c r="O47" s="94"/>
      <c r="P47" s="94"/>
      <c r="Q47" s="94"/>
      <c r="R47" s="94"/>
      <c r="S47" s="94"/>
      <c r="T47" s="94"/>
      <c r="U47" s="94"/>
      <c r="V47" s="94"/>
      <c r="W47" s="94"/>
      <c r="X47" s="94"/>
      <c r="Y47" s="94"/>
      <c r="Z47" s="94"/>
      <c r="AA47" s="94"/>
      <c r="AB47" s="94"/>
      <c r="AC47" s="94"/>
      <c r="AD47" s="94"/>
      <c r="AE47" s="94"/>
      <c r="AG47" s="93"/>
    </row>
    <row r="48" spans="1:33" s="1" customFormat="1" ht="10.15" customHeight="1">
      <c r="A48" s="8"/>
      <c r="B48" s="90"/>
      <c r="C48" s="16"/>
      <c r="D48" s="2"/>
      <c r="E48" s="2"/>
      <c r="F48" s="2"/>
      <c r="G48" s="5"/>
      <c r="H48" s="2"/>
      <c r="I48" s="2"/>
      <c r="J48" s="94"/>
      <c r="K48" s="94"/>
      <c r="L48" s="2"/>
      <c r="M48" s="2"/>
      <c r="N48" s="2"/>
      <c r="O48" s="94"/>
      <c r="P48" s="94"/>
      <c r="Q48" s="94"/>
      <c r="R48" s="94"/>
      <c r="S48" s="94"/>
      <c r="T48" s="94"/>
      <c r="U48" s="94"/>
      <c r="V48" s="94"/>
      <c r="W48" s="94"/>
      <c r="X48" s="94"/>
      <c r="Y48" s="94"/>
      <c r="Z48" s="94"/>
      <c r="AA48" s="94"/>
      <c r="AB48" s="94"/>
      <c r="AC48" s="94"/>
      <c r="AD48" s="94"/>
      <c r="AE48" s="94"/>
      <c r="AG48" s="93"/>
    </row>
    <row r="49" spans="1:33" s="1" customFormat="1" ht="10.15" customHeight="1">
      <c r="A49" s="8"/>
      <c r="B49" s="90"/>
      <c r="C49" s="2"/>
      <c r="D49" s="2"/>
      <c r="E49" s="2"/>
      <c r="F49" s="2"/>
      <c r="G49" s="5"/>
      <c r="H49" s="2"/>
      <c r="I49" s="2"/>
      <c r="J49" s="94"/>
      <c r="K49" s="94"/>
      <c r="L49" s="2"/>
      <c r="M49" s="2"/>
      <c r="N49" s="2"/>
      <c r="O49" s="94"/>
      <c r="P49" s="94"/>
      <c r="Q49" s="94"/>
      <c r="R49" s="94"/>
      <c r="S49" s="94"/>
      <c r="T49" s="94"/>
      <c r="U49" s="94"/>
      <c r="V49" s="94"/>
      <c r="W49" s="94"/>
      <c r="X49" s="94"/>
      <c r="Y49" s="94"/>
      <c r="Z49" s="94"/>
      <c r="AA49" s="94"/>
      <c r="AB49" s="94"/>
      <c r="AC49" s="94"/>
      <c r="AD49" s="94"/>
      <c r="AE49" s="94"/>
      <c r="AG49" s="93"/>
    </row>
    <row r="50" spans="1:33" s="1" customFormat="1" ht="10.15" customHeight="1">
      <c r="A50" s="49"/>
      <c r="B50" s="66"/>
      <c r="C50" s="2"/>
      <c r="D50" s="2"/>
      <c r="E50" s="2"/>
      <c r="F50" s="2"/>
      <c r="G50" s="5"/>
      <c r="H50" s="2"/>
      <c r="I50" s="2"/>
      <c r="J50" s="94"/>
      <c r="K50" s="94"/>
      <c r="L50" s="2"/>
      <c r="M50" s="2"/>
      <c r="N50" s="2"/>
      <c r="O50" s="94"/>
      <c r="P50" s="94"/>
      <c r="Q50" s="94"/>
      <c r="R50" s="94"/>
      <c r="S50" s="94"/>
      <c r="T50" s="94"/>
      <c r="U50" s="94"/>
      <c r="V50" s="94"/>
      <c r="W50" s="94"/>
      <c r="X50" s="94"/>
      <c r="Y50" s="94"/>
      <c r="Z50" s="94"/>
      <c r="AA50" s="94"/>
      <c r="AB50" s="94"/>
      <c r="AC50" s="94"/>
      <c r="AD50" s="94"/>
      <c r="AE50" s="94"/>
      <c r="AG50" s="93"/>
    </row>
    <row r="51" spans="1:33" ht="10.15" customHeight="1">
      <c r="A51" s="49"/>
    </row>
  </sheetData>
  <phoneticPr fontId="16" type="noConversion"/>
  <conditionalFormatting sqref="G26 P26:R26">
    <cfRule type="cellIs" dxfId="93" priority="41" operator="lessThan">
      <formula>0</formula>
    </cfRule>
    <cfRule type="cellIs" dxfId="92" priority="42" operator="greaterThan">
      <formula>0</formula>
    </cfRule>
  </conditionalFormatting>
  <conditionalFormatting sqref="H26">
    <cfRule type="cellIs" dxfId="91" priority="39" operator="lessThan">
      <formula>0</formula>
    </cfRule>
    <cfRule type="cellIs" dxfId="90" priority="40" operator="greaterThan">
      <formula>0</formula>
    </cfRule>
  </conditionalFormatting>
  <conditionalFormatting sqref="I26:K26">
    <cfRule type="cellIs" dxfId="89" priority="37" operator="lessThan">
      <formula>0</formula>
    </cfRule>
    <cfRule type="cellIs" dxfId="88" priority="38" operator="greaterThan">
      <formula>0</formula>
    </cfRule>
  </conditionalFormatting>
  <conditionalFormatting sqref="L26">
    <cfRule type="cellIs" dxfId="87" priority="35" operator="lessThan">
      <formula>0</formula>
    </cfRule>
    <cfRule type="cellIs" dxfId="86" priority="36" operator="greaterThan">
      <formula>0</formula>
    </cfRule>
  </conditionalFormatting>
  <conditionalFormatting sqref="M26">
    <cfRule type="cellIs" dxfId="85" priority="31" operator="lessThan">
      <formula>0</formula>
    </cfRule>
    <cfRule type="cellIs" dxfId="84" priority="32" operator="greaterThan">
      <formula>0</formula>
    </cfRule>
  </conditionalFormatting>
  <conditionalFormatting sqref="N26:O26">
    <cfRule type="cellIs" dxfId="83" priority="27" operator="lessThan">
      <formula>0</formula>
    </cfRule>
    <cfRule type="cellIs" dxfId="82" priority="28" operator="greaterThan">
      <formula>0</formula>
    </cfRule>
  </conditionalFormatting>
  <conditionalFormatting sqref="S26:U26 W26:X26">
    <cfRule type="cellIs" dxfId="81" priority="19" operator="lessThan">
      <formula>0</formula>
    </cfRule>
    <cfRule type="cellIs" dxfId="80" priority="20" operator="greaterThan">
      <formula>0</formula>
    </cfRule>
  </conditionalFormatting>
  <conditionalFormatting sqref="V26">
    <cfRule type="cellIs" dxfId="79" priority="17" operator="lessThan">
      <formula>0</formula>
    </cfRule>
    <cfRule type="cellIs" dxfId="78" priority="18" operator="greaterThan">
      <formula>0</formula>
    </cfRule>
  </conditionalFormatting>
  <conditionalFormatting sqref="Z26">
    <cfRule type="cellIs" dxfId="77" priority="11" operator="lessThan">
      <formula>0</formula>
    </cfRule>
    <cfRule type="cellIs" dxfId="76" priority="12" operator="greaterThan">
      <formula>0</formula>
    </cfRule>
  </conditionalFormatting>
  <conditionalFormatting sqref="Y26">
    <cfRule type="cellIs" dxfId="75" priority="13" operator="lessThan">
      <formula>0</formula>
    </cfRule>
    <cfRule type="cellIs" dxfId="74" priority="14" operator="greaterThan">
      <formula>0</formula>
    </cfRule>
  </conditionalFormatting>
  <conditionalFormatting sqref="AA26">
    <cfRule type="cellIs" dxfId="73" priority="9" operator="lessThan">
      <formula>0</formula>
    </cfRule>
    <cfRule type="cellIs" dxfId="72" priority="10" operator="greaterThan">
      <formula>0</formula>
    </cfRule>
  </conditionalFormatting>
  <conditionalFormatting sqref="AF26:AG26">
    <cfRule type="cellIs" dxfId="71" priority="7" operator="lessThan">
      <formula>0</formula>
    </cfRule>
    <cfRule type="cellIs" dxfId="70" priority="8" operator="greaterThan">
      <formula>0</formula>
    </cfRule>
  </conditionalFormatting>
  <conditionalFormatting sqref="AE26">
    <cfRule type="cellIs" dxfId="69" priority="5" operator="lessThan">
      <formula>0</formula>
    </cfRule>
    <cfRule type="cellIs" dxfId="68" priority="6" operator="greaterThan">
      <formula>0</formula>
    </cfRule>
  </conditionalFormatting>
  <conditionalFormatting sqref="AB26:AC26">
    <cfRule type="cellIs" dxfId="67" priority="3" operator="lessThan">
      <formula>0</formula>
    </cfRule>
    <cfRule type="cellIs" dxfId="66" priority="4" operator="greaterThan">
      <formula>0</formula>
    </cfRule>
  </conditionalFormatting>
  <conditionalFormatting sqref="AD26">
    <cfRule type="cellIs" dxfId="65" priority="1" operator="lessThan">
      <formula>0</formula>
    </cfRule>
    <cfRule type="cellIs" dxfId="64"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pageSetUpPr fitToPage="1"/>
  </sheetPr>
  <dimension ref="A1:AR40"/>
  <sheetViews>
    <sheetView showGridLines="0" view="pageBreakPreview" zoomScaleNormal="120" zoomScaleSheetLayoutView="100" workbookViewId="0">
      <pane xSplit="6" topLeftCell="G1" activePane="topRight" state="frozen"/>
      <selection activeCell="AF3" sqref="AF3"/>
      <selection pane="topRight" activeCell="AK3" sqref="AK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94" customWidth="1"/>
    <col min="8" max="18" width="10.625" style="5" hidden="1" customWidth="1"/>
    <col min="19" max="19" width="10.625" style="97" hidden="1" customWidth="1"/>
    <col min="20" max="21" width="10.75" style="97" hidden="1" customWidth="1"/>
    <col min="22" max="22" width="10.75" style="2" hidden="1" customWidth="1"/>
    <col min="23" max="34" width="10.75" style="94" hidden="1" customWidth="1"/>
    <col min="35" max="37" width="10.75" style="94" customWidth="1"/>
    <col min="38" max="39" width="9" style="2"/>
    <col min="40" max="40" width="9" style="94"/>
    <col min="41" max="16384" width="9" style="2"/>
  </cols>
  <sheetData>
    <row r="1" spans="1:44" s="4" customFormat="1" ht="10.5" customHeight="1">
      <c r="A1" s="149"/>
      <c r="B1" s="150"/>
      <c r="C1" s="215"/>
      <c r="D1" s="151"/>
      <c r="E1" s="151"/>
      <c r="F1" s="151"/>
      <c r="G1" s="151"/>
      <c r="H1" s="152"/>
      <c r="I1" s="152"/>
      <c r="J1" s="152"/>
      <c r="K1" s="152"/>
      <c r="L1" s="152"/>
      <c r="M1" s="152"/>
      <c r="N1" s="152"/>
      <c r="O1" s="152"/>
      <c r="P1" s="152"/>
      <c r="Q1" s="152"/>
      <c r="R1" s="152"/>
      <c r="S1" s="152"/>
      <c r="T1" s="152"/>
      <c r="U1" s="152"/>
      <c r="V1" s="101"/>
      <c r="W1" s="101"/>
      <c r="X1" s="101"/>
      <c r="Y1" s="101"/>
      <c r="Z1" s="101"/>
      <c r="AA1" s="101"/>
      <c r="AB1" s="101"/>
      <c r="AC1" s="101"/>
      <c r="AD1" s="101"/>
      <c r="AE1" s="101"/>
      <c r="AF1" s="101"/>
      <c r="AG1" s="101"/>
      <c r="AH1" s="101"/>
      <c r="AI1" s="101"/>
      <c r="AJ1" s="101"/>
      <c r="AK1" s="101"/>
      <c r="AN1" s="96"/>
    </row>
    <row r="2" spans="1:44" s="4" customFormat="1" ht="18" customHeight="1">
      <c r="A2" s="153"/>
      <c r="B2" s="154"/>
      <c r="C2" s="427"/>
      <c r="D2" s="404" t="s">
        <v>476</v>
      </c>
      <c r="E2" s="404"/>
      <c r="F2" s="404"/>
      <c r="G2" s="404"/>
      <c r="H2" s="428"/>
      <c r="I2" s="156"/>
      <c r="J2" s="156"/>
      <c r="K2" s="156"/>
      <c r="L2" s="156"/>
      <c r="M2" s="156"/>
      <c r="N2" s="156"/>
      <c r="O2" s="156"/>
      <c r="P2" s="156"/>
      <c r="Q2" s="156"/>
      <c r="R2" s="156"/>
      <c r="S2" s="156"/>
      <c r="T2" s="156"/>
      <c r="U2" s="156"/>
      <c r="V2" s="101"/>
      <c r="W2" s="101"/>
      <c r="X2" s="101"/>
      <c r="Y2" s="101"/>
      <c r="Z2" s="101"/>
      <c r="AA2" s="101"/>
      <c r="AB2" s="101"/>
      <c r="AC2" s="101"/>
      <c r="AD2" s="101"/>
      <c r="AE2" s="101"/>
      <c r="AF2" s="101"/>
      <c r="AG2" s="101"/>
      <c r="AH2" s="101"/>
      <c r="AI2" s="101"/>
      <c r="AJ2" s="101"/>
      <c r="AK2" s="101"/>
      <c r="AN2" s="96"/>
    </row>
    <row r="3" spans="1:44" s="43" customFormat="1" ht="20.100000000000001" customHeight="1">
      <c r="A3" s="133"/>
      <c r="B3" s="134"/>
      <c r="C3" s="134"/>
      <c r="D3" s="136"/>
      <c r="E3" s="137"/>
      <c r="F3" s="137"/>
      <c r="G3" s="137"/>
      <c r="H3" s="138" t="s">
        <v>2</v>
      </c>
      <c r="I3" s="138" t="s">
        <v>5</v>
      </c>
      <c r="J3" s="138" t="s">
        <v>8</v>
      </c>
      <c r="K3" s="138" t="s">
        <v>11</v>
      </c>
      <c r="L3" s="462" t="s">
        <v>13</v>
      </c>
      <c r="M3" s="139" t="s">
        <v>19</v>
      </c>
      <c r="N3" s="139" t="s">
        <v>21</v>
      </c>
      <c r="O3" s="139" t="s">
        <v>28</v>
      </c>
      <c r="P3" s="138" t="s">
        <v>32</v>
      </c>
      <c r="Q3" s="462" t="s">
        <v>33</v>
      </c>
      <c r="R3" s="139" t="s">
        <v>38</v>
      </c>
      <c r="S3" s="139" t="s">
        <v>52</v>
      </c>
      <c r="T3" s="139" t="s">
        <v>69</v>
      </c>
      <c r="U3" s="139" t="s">
        <v>83</v>
      </c>
      <c r="V3" s="462" t="s">
        <v>106</v>
      </c>
      <c r="W3" s="327" t="s">
        <v>482</v>
      </c>
      <c r="X3" s="327" t="s">
        <v>504</v>
      </c>
      <c r="Y3" s="327" t="s">
        <v>519</v>
      </c>
      <c r="Z3" s="327" t="s">
        <v>527</v>
      </c>
      <c r="AA3" s="462" t="s">
        <v>505</v>
      </c>
      <c r="AB3" s="327" t="s">
        <v>538</v>
      </c>
      <c r="AC3" s="327" t="s">
        <v>547</v>
      </c>
      <c r="AD3" s="327" t="s">
        <v>556</v>
      </c>
      <c r="AE3" s="327" t="s">
        <v>563</v>
      </c>
      <c r="AF3" s="462" t="s">
        <v>539</v>
      </c>
      <c r="AG3" s="1398" t="s">
        <v>575</v>
      </c>
      <c r="AH3" s="327" t="s">
        <v>579</v>
      </c>
      <c r="AI3" s="327" t="s">
        <v>582</v>
      </c>
      <c r="AJ3" s="1530" t="s">
        <v>590</v>
      </c>
      <c r="AK3" s="1531" t="s">
        <v>596</v>
      </c>
      <c r="AN3" s="108"/>
    </row>
    <row r="4" spans="1:44" s="4" customFormat="1" ht="11.1" customHeight="1">
      <c r="A4" s="241"/>
      <c r="B4" s="242"/>
      <c r="C4" s="243"/>
      <c r="D4" s="101"/>
      <c r="E4" s="101"/>
      <c r="F4" s="101"/>
      <c r="G4" s="101"/>
      <c r="H4" s="202"/>
      <c r="I4" s="202"/>
      <c r="J4" s="202"/>
      <c r="K4" s="202"/>
      <c r="L4" s="446"/>
      <c r="M4" s="202"/>
      <c r="N4" s="202"/>
      <c r="O4" s="202"/>
      <c r="P4" s="202"/>
      <c r="Q4" s="446"/>
      <c r="R4" s="202"/>
      <c r="S4" s="202"/>
      <c r="T4" s="202"/>
      <c r="U4" s="202"/>
      <c r="V4" s="446"/>
      <c r="W4" s="163"/>
      <c r="X4" s="163"/>
      <c r="Y4" s="163"/>
      <c r="Z4" s="163"/>
      <c r="AA4" s="446"/>
      <c r="AB4" s="163"/>
      <c r="AC4" s="163"/>
      <c r="AD4" s="163"/>
      <c r="AE4" s="163"/>
      <c r="AF4" s="446"/>
      <c r="AG4" s="481"/>
      <c r="AH4" s="163"/>
      <c r="AI4" s="163"/>
      <c r="AJ4" s="485"/>
      <c r="AK4" s="485"/>
      <c r="AN4" s="96"/>
    </row>
    <row r="5" spans="1:44" s="1" customFormat="1" ht="11.1" customHeight="1">
      <c r="A5" s="267"/>
      <c r="B5" s="143" t="s">
        <v>145</v>
      </c>
      <c r="C5" s="243"/>
      <c r="D5" s="101"/>
      <c r="E5" s="101"/>
      <c r="F5" s="101"/>
      <c r="G5" s="101"/>
      <c r="H5" s="202"/>
      <c r="I5" s="202"/>
      <c r="J5" s="202"/>
      <c r="K5" s="202"/>
      <c r="L5" s="446"/>
      <c r="M5" s="202"/>
      <c r="N5" s="202"/>
      <c r="O5" s="202"/>
      <c r="P5" s="202"/>
      <c r="Q5" s="446"/>
      <c r="R5" s="202"/>
      <c r="S5" s="202"/>
      <c r="T5" s="202"/>
      <c r="U5" s="202"/>
      <c r="V5" s="446"/>
      <c r="W5" s="163"/>
      <c r="X5" s="163"/>
      <c r="Y5" s="163"/>
      <c r="Z5" s="163"/>
      <c r="AA5" s="446"/>
      <c r="AB5" s="163"/>
      <c r="AC5" s="163"/>
      <c r="AD5" s="163"/>
      <c r="AE5" s="163"/>
      <c r="AF5" s="446"/>
      <c r="AG5" s="481"/>
      <c r="AH5" s="163"/>
      <c r="AI5" s="163"/>
      <c r="AJ5" s="485"/>
      <c r="AK5" s="485"/>
      <c r="AN5" s="93"/>
    </row>
    <row r="6" spans="1:44" s="1" customFormat="1" ht="11.1" customHeight="1">
      <c r="A6" s="245"/>
      <c r="B6" s="246"/>
      <c r="C6" s="244"/>
      <c r="D6" s="51"/>
      <c r="E6" s="51"/>
      <c r="F6" s="51"/>
      <c r="G6" s="51"/>
      <c r="H6" s="68"/>
      <c r="I6" s="68"/>
      <c r="J6" s="68"/>
      <c r="K6" s="68"/>
      <c r="L6" s="466"/>
      <c r="M6" s="68"/>
      <c r="N6" s="68"/>
      <c r="O6" s="68"/>
      <c r="P6" s="68"/>
      <c r="Q6" s="466"/>
      <c r="R6" s="68"/>
      <c r="S6" s="68"/>
      <c r="T6" s="68"/>
      <c r="U6" s="68"/>
      <c r="V6" s="466"/>
      <c r="W6" s="68"/>
      <c r="X6" s="68"/>
      <c r="Y6" s="68"/>
      <c r="Z6" s="68"/>
      <c r="AA6" s="466"/>
      <c r="AB6" s="68"/>
      <c r="AC6" s="68"/>
      <c r="AD6" s="68"/>
      <c r="AE6" s="68"/>
      <c r="AF6" s="466"/>
      <c r="AG6" s="1399"/>
      <c r="AH6" s="1452"/>
      <c r="AI6" s="1452"/>
      <c r="AJ6" s="1400"/>
      <c r="AK6" s="1400"/>
      <c r="AN6" s="93"/>
    </row>
    <row r="7" spans="1:44" s="1" customFormat="1" ht="11.1" customHeight="1">
      <c r="A7" s="256"/>
      <c r="B7" s="145" t="s">
        <v>147</v>
      </c>
      <c r="C7" s="415"/>
      <c r="D7" s="340" t="s">
        <v>249</v>
      </c>
      <c r="E7" s="357"/>
      <c r="F7" s="357"/>
      <c r="G7" s="357"/>
      <c r="H7" s="17"/>
      <c r="I7" s="17"/>
      <c r="J7" s="17"/>
      <c r="K7" s="17"/>
      <c r="L7" s="467"/>
      <c r="M7" s="17"/>
      <c r="N7" s="17"/>
      <c r="O7" s="17"/>
      <c r="P7" s="17"/>
      <c r="Q7" s="467"/>
      <c r="R7" s="17"/>
      <c r="S7" s="17"/>
      <c r="T7" s="223"/>
      <c r="U7" s="223"/>
      <c r="V7" s="460"/>
      <c r="W7" s="386"/>
      <c r="X7" s="339"/>
      <c r="Y7" s="339"/>
      <c r="Z7" s="339"/>
      <c r="AA7" s="460"/>
      <c r="AB7" s="339"/>
      <c r="AC7" s="339"/>
      <c r="AD7" s="339"/>
      <c r="AE7" s="339"/>
      <c r="AF7" s="460"/>
      <c r="AG7" s="1401"/>
      <c r="AH7" s="1353"/>
      <c r="AI7" s="1353"/>
      <c r="AJ7" s="1402"/>
      <c r="AK7" s="1402" t="s">
        <v>577</v>
      </c>
      <c r="AN7" s="93"/>
    </row>
    <row r="8" spans="1:44" s="1" customFormat="1" ht="11.1" customHeight="1">
      <c r="A8" s="241"/>
      <c r="B8" s="247"/>
      <c r="C8" s="244"/>
      <c r="D8" s="665" t="s">
        <v>250</v>
      </c>
      <c r="E8" s="666"/>
      <c r="F8" s="666"/>
      <c r="G8" s="666"/>
      <c r="H8" s="667">
        <v>261</v>
      </c>
      <c r="I8" s="667">
        <v>347.2</v>
      </c>
      <c r="J8" s="629">
        <v>195.6</v>
      </c>
      <c r="K8" s="629">
        <v>321.3</v>
      </c>
      <c r="L8" s="668">
        <v>1125.1000000000001</v>
      </c>
      <c r="M8" s="629">
        <v>221.3</v>
      </c>
      <c r="N8" s="629">
        <v>162.4</v>
      </c>
      <c r="O8" s="629">
        <v>229.4</v>
      </c>
      <c r="P8" s="629">
        <v>140.4</v>
      </c>
      <c r="Q8" s="668">
        <v>753.5</v>
      </c>
      <c r="R8" s="629">
        <v>197.6</v>
      </c>
      <c r="S8" s="629">
        <v>227.4</v>
      </c>
      <c r="T8" s="629">
        <v>187</v>
      </c>
      <c r="U8" s="629">
        <v>97</v>
      </c>
      <c r="V8" s="668">
        <v>709</v>
      </c>
      <c r="W8" s="629">
        <v>215</v>
      </c>
      <c r="X8" s="629">
        <v>186</v>
      </c>
      <c r="Y8" s="629">
        <v>209</v>
      </c>
      <c r="Z8" s="629">
        <v>146</v>
      </c>
      <c r="AA8" s="668">
        <v>756</v>
      </c>
      <c r="AB8" s="629">
        <v>185</v>
      </c>
      <c r="AC8" s="630">
        <v>279</v>
      </c>
      <c r="AD8" s="669">
        <v>311</v>
      </c>
      <c r="AE8" s="669">
        <v>145</v>
      </c>
      <c r="AF8" s="670">
        <v>920</v>
      </c>
      <c r="AG8" s="1379">
        <v>170</v>
      </c>
      <c r="AH8" s="1106">
        <v>659</v>
      </c>
      <c r="AI8" s="630">
        <v>256</v>
      </c>
      <c r="AJ8" s="1547">
        <v>324</v>
      </c>
      <c r="AK8" s="1547">
        <v>1409</v>
      </c>
      <c r="AL8" s="93"/>
      <c r="AM8" s="1332"/>
      <c r="AN8" s="1332"/>
      <c r="AO8" s="93"/>
      <c r="AP8" s="93"/>
      <c r="AQ8" s="93"/>
      <c r="AR8" s="93"/>
    </row>
    <row r="9" spans="1:44" s="1" customFormat="1" ht="11.1" customHeight="1">
      <c r="A9" s="248"/>
      <c r="B9" s="148" t="s">
        <v>182</v>
      </c>
      <c r="C9" s="244"/>
      <c r="D9" s="103" t="s">
        <v>251</v>
      </c>
      <c r="E9" s="103"/>
      <c r="F9" s="103"/>
      <c r="G9" s="103"/>
      <c r="H9" s="618">
        <v>30.5</v>
      </c>
      <c r="I9" s="618">
        <v>29.5</v>
      </c>
      <c r="J9" s="618">
        <v>27.1</v>
      </c>
      <c r="K9" s="618">
        <v>21.2</v>
      </c>
      <c r="L9" s="671">
        <v>108.3</v>
      </c>
      <c r="M9" s="618">
        <v>26.5</v>
      </c>
      <c r="N9" s="618">
        <v>24.5</v>
      </c>
      <c r="O9" s="618">
        <v>27.8</v>
      </c>
      <c r="P9" s="618">
        <v>22.3</v>
      </c>
      <c r="Q9" s="671">
        <v>101.1</v>
      </c>
      <c r="R9" s="618">
        <v>28</v>
      </c>
      <c r="S9" s="618">
        <v>25.4</v>
      </c>
      <c r="T9" s="618">
        <v>28</v>
      </c>
      <c r="U9" s="618">
        <v>26.6</v>
      </c>
      <c r="V9" s="671">
        <v>108</v>
      </c>
      <c r="W9" s="624">
        <v>31</v>
      </c>
      <c r="X9" s="618">
        <v>29</v>
      </c>
      <c r="Y9" s="618">
        <v>20</v>
      </c>
      <c r="Z9" s="618">
        <v>20</v>
      </c>
      <c r="AA9" s="671">
        <v>100</v>
      </c>
      <c r="AB9" s="624">
        <v>32</v>
      </c>
      <c r="AC9" s="672">
        <v>38</v>
      </c>
      <c r="AD9" s="626">
        <v>27</v>
      </c>
      <c r="AE9" s="626">
        <v>22</v>
      </c>
      <c r="AF9" s="673">
        <v>119</v>
      </c>
      <c r="AG9" s="1380">
        <v>23</v>
      </c>
      <c r="AH9" s="1101">
        <v>16</v>
      </c>
      <c r="AI9" s="626">
        <v>19</v>
      </c>
      <c r="AJ9" s="1544">
        <v>18</v>
      </c>
      <c r="AK9" s="1544">
        <v>76</v>
      </c>
      <c r="AL9" s="1315"/>
      <c r="AM9" s="1315"/>
      <c r="AN9" s="1315"/>
      <c r="AO9" s="93"/>
      <c r="AP9" s="93"/>
      <c r="AQ9" s="93"/>
      <c r="AR9" s="93"/>
    </row>
    <row r="10" spans="1:44" s="1" customFormat="1" ht="11.1" customHeight="1">
      <c r="A10" s="248"/>
      <c r="B10" s="148" t="s">
        <v>151</v>
      </c>
      <c r="C10" s="244"/>
      <c r="D10" s="103" t="s">
        <v>252</v>
      </c>
      <c r="E10" s="103"/>
      <c r="F10" s="103"/>
      <c r="G10" s="103"/>
      <c r="H10" s="618">
        <v>92.8</v>
      </c>
      <c r="I10" s="618">
        <v>80</v>
      </c>
      <c r="J10" s="618">
        <v>75.900000000000006</v>
      </c>
      <c r="K10" s="618">
        <v>64.8</v>
      </c>
      <c r="L10" s="671">
        <v>313.5</v>
      </c>
      <c r="M10" s="618">
        <v>65.7</v>
      </c>
      <c r="N10" s="618">
        <v>65.8</v>
      </c>
      <c r="O10" s="618">
        <v>65.7</v>
      </c>
      <c r="P10" s="618">
        <v>57.8</v>
      </c>
      <c r="Q10" s="671">
        <v>255</v>
      </c>
      <c r="R10" s="618">
        <v>68.5</v>
      </c>
      <c r="S10" s="618">
        <v>71.099999999999994</v>
      </c>
      <c r="T10" s="618">
        <v>70</v>
      </c>
      <c r="U10" s="618">
        <v>64.400000000000006</v>
      </c>
      <c r="V10" s="671">
        <v>274</v>
      </c>
      <c r="W10" s="618">
        <v>68</v>
      </c>
      <c r="X10" s="618">
        <v>69</v>
      </c>
      <c r="Y10" s="618">
        <v>67</v>
      </c>
      <c r="Z10" s="618">
        <v>59</v>
      </c>
      <c r="AA10" s="671">
        <v>263</v>
      </c>
      <c r="AB10" s="618">
        <v>56</v>
      </c>
      <c r="AC10" s="619">
        <v>51</v>
      </c>
      <c r="AD10" s="619">
        <v>57</v>
      </c>
      <c r="AE10" s="619">
        <v>48</v>
      </c>
      <c r="AF10" s="674">
        <v>212</v>
      </c>
      <c r="AG10" s="1381">
        <v>50</v>
      </c>
      <c r="AH10" s="1094">
        <v>38</v>
      </c>
      <c r="AI10" s="619">
        <v>40</v>
      </c>
      <c r="AJ10" s="1545">
        <v>31</v>
      </c>
      <c r="AK10" s="1545">
        <v>159</v>
      </c>
      <c r="AL10" s="1315"/>
      <c r="AM10" s="1315"/>
      <c r="AN10" s="1315"/>
      <c r="AO10" s="93"/>
      <c r="AP10" s="93"/>
      <c r="AQ10" s="487"/>
      <c r="AR10" s="93"/>
    </row>
    <row r="11" spans="1:44" s="1" customFormat="1" ht="11.1" customHeight="1">
      <c r="A11" s="248"/>
      <c r="B11" s="148" t="s">
        <v>152</v>
      </c>
      <c r="C11" s="244"/>
      <c r="D11" s="103" t="s">
        <v>253</v>
      </c>
      <c r="E11" s="103"/>
      <c r="F11" s="103"/>
      <c r="G11" s="103"/>
      <c r="H11" s="618">
        <v>150.19999999999999</v>
      </c>
      <c r="I11" s="618">
        <v>153.69999999999999</v>
      </c>
      <c r="J11" s="618">
        <v>163.9</v>
      </c>
      <c r="K11" s="618">
        <v>167</v>
      </c>
      <c r="L11" s="671">
        <v>634.79999999999995</v>
      </c>
      <c r="M11" s="618">
        <v>157.30000000000001</v>
      </c>
      <c r="N11" s="618">
        <v>148.6</v>
      </c>
      <c r="O11" s="618">
        <v>164</v>
      </c>
      <c r="P11" s="618">
        <v>168.4</v>
      </c>
      <c r="Q11" s="671">
        <v>638.29999999999995</v>
      </c>
      <c r="R11" s="618">
        <v>193.8</v>
      </c>
      <c r="S11" s="618">
        <v>186.5</v>
      </c>
      <c r="T11" s="618">
        <v>175</v>
      </c>
      <c r="U11" s="618">
        <v>175.7</v>
      </c>
      <c r="V11" s="671">
        <v>731</v>
      </c>
      <c r="W11" s="620">
        <v>184</v>
      </c>
      <c r="X11" s="618">
        <v>185</v>
      </c>
      <c r="Y11" s="618">
        <v>170</v>
      </c>
      <c r="Z11" s="618">
        <v>188</v>
      </c>
      <c r="AA11" s="671">
        <v>727</v>
      </c>
      <c r="AB11" s="620">
        <v>158</v>
      </c>
      <c r="AC11" s="621">
        <v>173</v>
      </c>
      <c r="AD11" s="621">
        <v>199</v>
      </c>
      <c r="AE11" s="621">
        <v>173</v>
      </c>
      <c r="AF11" s="1279">
        <v>703</v>
      </c>
      <c r="AG11" s="1403">
        <v>148</v>
      </c>
      <c r="AH11" s="1095">
        <v>166</v>
      </c>
      <c r="AI11" s="620">
        <v>149</v>
      </c>
      <c r="AJ11" s="1546">
        <v>166</v>
      </c>
      <c r="AK11" s="1546">
        <v>629</v>
      </c>
      <c r="AL11" s="1315"/>
      <c r="AM11" s="1315"/>
      <c r="AN11" s="1315"/>
      <c r="AO11" s="93"/>
      <c r="AP11" s="93"/>
      <c r="AQ11" s="93"/>
      <c r="AR11" s="93"/>
    </row>
    <row r="12" spans="1:44" s="1" customFormat="1" ht="11.1" customHeight="1">
      <c r="A12" s="245"/>
      <c r="B12" s="148" t="s">
        <v>153</v>
      </c>
      <c r="C12" s="249"/>
      <c r="D12" s="675" t="s">
        <v>254</v>
      </c>
      <c r="E12" s="675"/>
      <c r="F12" s="676"/>
      <c r="G12" s="677"/>
      <c r="H12" s="631">
        <v>20143</v>
      </c>
      <c r="I12" s="631">
        <v>21012</v>
      </c>
      <c r="J12" s="631">
        <v>19521</v>
      </c>
      <c r="K12" s="631">
        <v>18700</v>
      </c>
      <c r="L12" s="668">
        <v>18700</v>
      </c>
      <c r="M12" s="629">
        <v>20193</v>
      </c>
      <c r="N12" s="631">
        <v>19927</v>
      </c>
      <c r="O12" s="631">
        <v>20467</v>
      </c>
      <c r="P12" s="631">
        <v>19694</v>
      </c>
      <c r="Q12" s="668">
        <v>19694</v>
      </c>
      <c r="R12" s="629">
        <v>19733</v>
      </c>
      <c r="S12" s="629">
        <v>19782</v>
      </c>
      <c r="T12" s="629">
        <v>19556</v>
      </c>
      <c r="U12" s="629">
        <v>17689</v>
      </c>
      <c r="V12" s="668">
        <v>17689</v>
      </c>
      <c r="W12" s="629">
        <v>18377</v>
      </c>
      <c r="X12" s="629">
        <v>19573</v>
      </c>
      <c r="Y12" s="629">
        <v>18054</v>
      </c>
      <c r="Z12" s="629">
        <v>17909</v>
      </c>
      <c r="AA12" s="668">
        <v>17909</v>
      </c>
      <c r="AB12" s="629">
        <v>19363</v>
      </c>
      <c r="AC12" s="630">
        <v>20857</v>
      </c>
      <c r="AD12" s="669">
        <v>19951</v>
      </c>
      <c r="AE12" s="669">
        <v>18034</v>
      </c>
      <c r="AF12" s="1280">
        <v>18034</v>
      </c>
      <c r="AG12" s="1379">
        <v>19162</v>
      </c>
      <c r="AH12" s="1106">
        <v>17916</v>
      </c>
      <c r="AI12" s="630">
        <v>17879</v>
      </c>
      <c r="AJ12" s="1547">
        <v>15929</v>
      </c>
      <c r="AK12" s="629">
        <v>15929</v>
      </c>
      <c r="AL12" s="1315"/>
      <c r="AM12" s="1315"/>
      <c r="AN12" s="1315"/>
      <c r="AO12" s="93"/>
      <c r="AP12" s="93"/>
      <c r="AQ12" s="93"/>
      <c r="AR12" s="93"/>
    </row>
    <row r="13" spans="1:44" s="1" customFormat="1" ht="11.1" customHeight="1">
      <c r="A13" s="250"/>
      <c r="B13" s="147" t="s">
        <v>255</v>
      </c>
      <c r="C13" s="244"/>
      <c r="D13" s="676" t="s">
        <v>256</v>
      </c>
      <c r="E13" s="676"/>
      <c r="F13" s="676"/>
      <c r="G13" s="677"/>
      <c r="H13" s="631">
        <v>52</v>
      </c>
      <c r="I13" s="631">
        <v>90</v>
      </c>
      <c r="J13" s="631">
        <v>124</v>
      </c>
      <c r="K13" s="631">
        <v>151</v>
      </c>
      <c r="L13" s="668">
        <v>151</v>
      </c>
      <c r="M13" s="629">
        <v>58</v>
      </c>
      <c r="N13" s="631">
        <v>94</v>
      </c>
      <c r="O13" s="631">
        <v>132</v>
      </c>
      <c r="P13" s="631">
        <v>158</v>
      </c>
      <c r="Q13" s="668">
        <v>158</v>
      </c>
      <c r="R13" s="629">
        <v>60</v>
      </c>
      <c r="S13" s="629">
        <v>96</v>
      </c>
      <c r="T13" s="629">
        <v>129</v>
      </c>
      <c r="U13" s="629">
        <v>156</v>
      </c>
      <c r="V13" s="668">
        <v>156</v>
      </c>
      <c r="W13" s="629">
        <v>41</v>
      </c>
      <c r="X13" s="629">
        <v>81</v>
      </c>
      <c r="Y13" s="629">
        <v>111</v>
      </c>
      <c r="Z13" s="630">
        <v>129</v>
      </c>
      <c r="AA13" s="670">
        <v>129</v>
      </c>
      <c r="AB13" s="629">
        <v>28</v>
      </c>
      <c r="AC13" s="630">
        <v>55</v>
      </c>
      <c r="AD13" s="669">
        <v>82</v>
      </c>
      <c r="AE13" s="669">
        <v>99</v>
      </c>
      <c r="AF13" s="1280">
        <v>99</v>
      </c>
      <c r="AG13" s="1379">
        <v>25</v>
      </c>
      <c r="AH13" s="1106">
        <v>38</v>
      </c>
      <c r="AI13" s="629">
        <v>55</v>
      </c>
      <c r="AJ13" s="1547">
        <v>72</v>
      </c>
      <c r="AK13" s="629">
        <v>72</v>
      </c>
      <c r="AL13" s="1315"/>
      <c r="AM13" s="1315"/>
      <c r="AN13" s="1315"/>
      <c r="AO13" s="93"/>
      <c r="AP13" s="93"/>
      <c r="AQ13" s="93"/>
      <c r="AR13" s="93"/>
    </row>
    <row r="14" spans="1:44" s="93" customFormat="1" ht="11.1" customHeight="1">
      <c r="A14" s="245"/>
      <c r="B14" s="455" t="s">
        <v>518</v>
      </c>
      <c r="C14" s="258"/>
      <c r="D14" s="259"/>
      <c r="E14" s="260"/>
      <c r="F14" s="259"/>
      <c r="G14" s="259"/>
      <c r="H14" s="261"/>
      <c r="I14" s="261"/>
      <c r="J14" s="261"/>
      <c r="K14" s="262"/>
      <c r="L14" s="468"/>
      <c r="M14" s="262"/>
      <c r="N14" s="262"/>
      <c r="O14" s="69"/>
      <c r="P14" s="69"/>
      <c r="Q14" s="469"/>
      <c r="R14" s="259" t="s">
        <v>257</v>
      </c>
      <c r="S14" s="69"/>
      <c r="T14" s="69"/>
      <c r="U14" s="69"/>
      <c r="V14" s="470"/>
      <c r="W14" s="437"/>
      <c r="X14" s="437"/>
      <c r="Y14" s="437"/>
      <c r="Z14" s="437"/>
      <c r="AA14" s="470"/>
      <c r="AB14" s="437"/>
      <c r="AC14" s="506"/>
      <c r="AD14" s="506"/>
      <c r="AE14" s="506"/>
      <c r="AF14" s="507"/>
      <c r="AG14" s="1404"/>
      <c r="AH14" s="1453"/>
      <c r="AI14" s="506"/>
      <c r="AJ14" s="1550"/>
      <c r="AK14" s="1550"/>
      <c r="AL14" s="506"/>
      <c r="AM14" s="506"/>
      <c r="AN14" s="506"/>
      <c r="AO14" s="487"/>
      <c r="AP14" s="536"/>
    </row>
    <row r="15" spans="1:44" s="1" customFormat="1" ht="11.1" customHeight="1">
      <c r="A15" s="245"/>
      <c r="B15" s="148" t="s">
        <v>158</v>
      </c>
      <c r="C15" s="244"/>
      <c r="D15" s="358"/>
      <c r="E15" s="359"/>
      <c r="F15" s="358"/>
      <c r="G15" s="358"/>
      <c r="H15" s="68"/>
      <c r="I15" s="68"/>
      <c r="J15" s="68"/>
      <c r="K15" s="69"/>
      <c r="L15" s="469"/>
      <c r="M15" s="69"/>
      <c r="N15" s="69"/>
      <c r="O15" s="69"/>
      <c r="P15" s="69"/>
      <c r="Q15" s="469"/>
      <c r="R15" s="69"/>
      <c r="S15" s="69"/>
      <c r="T15" s="69"/>
      <c r="U15" s="69"/>
      <c r="V15" s="470"/>
      <c r="W15" s="437"/>
      <c r="X15" s="437"/>
      <c r="Y15" s="437"/>
      <c r="Z15" s="437"/>
      <c r="AA15" s="470"/>
      <c r="AB15" s="437"/>
      <c r="AC15" s="506"/>
      <c r="AD15" s="506"/>
      <c r="AE15" s="506"/>
      <c r="AF15" s="507"/>
      <c r="AG15" s="1404"/>
      <c r="AH15" s="1453"/>
      <c r="AI15" s="506"/>
      <c r="AJ15" s="1550"/>
      <c r="AK15" s="1550"/>
      <c r="AL15" s="506"/>
      <c r="AM15" s="506"/>
      <c r="AN15" s="506"/>
      <c r="AO15" s="93"/>
      <c r="AP15" s="487"/>
      <c r="AQ15" s="93"/>
      <c r="AR15" s="93"/>
    </row>
    <row r="16" spans="1:44" s="1" customFormat="1" ht="11.1" customHeight="1">
      <c r="A16" s="248"/>
      <c r="B16" s="148" t="s">
        <v>160</v>
      </c>
      <c r="C16" s="415"/>
      <c r="D16" s="340" t="s">
        <v>258</v>
      </c>
      <c r="E16" s="357"/>
      <c r="F16" s="357"/>
      <c r="G16" s="357"/>
      <c r="H16" s="17"/>
      <c r="I16" s="17"/>
      <c r="J16" s="17"/>
      <c r="K16" s="17"/>
      <c r="L16" s="467"/>
      <c r="M16" s="17"/>
      <c r="N16" s="17"/>
      <c r="O16" s="17"/>
      <c r="P16" s="17"/>
      <c r="Q16" s="467"/>
      <c r="R16" s="17"/>
      <c r="S16" s="17"/>
      <c r="T16" s="223"/>
      <c r="U16" s="223"/>
      <c r="V16" s="471"/>
      <c r="W16" s="452"/>
      <c r="X16" s="367"/>
      <c r="Y16" s="367"/>
      <c r="Z16" s="367"/>
      <c r="AA16" s="471"/>
      <c r="AB16" s="367"/>
      <c r="AC16" s="493"/>
      <c r="AD16" s="493"/>
      <c r="AE16" s="493"/>
      <c r="AF16" s="501"/>
      <c r="AG16" s="1386"/>
      <c r="AH16" s="1356"/>
      <c r="AI16" s="493"/>
      <c r="AJ16" s="1551"/>
      <c r="AK16" s="1551" t="s">
        <v>577</v>
      </c>
      <c r="AL16" s="493"/>
      <c r="AM16" s="493"/>
      <c r="AN16" s="493"/>
      <c r="AO16" s="93"/>
      <c r="AP16" s="93"/>
      <c r="AQ16" s="93"/>
      <c r="AR16" s="93"/>
    </row>
    <row r="17" spans="1:44" s="1" customFormat="1" ht="11.1" customHeight="1">
      <c r="A17" s="245"/>
      <c r="B17" s="148" t="s">
        <v>162</v>
      </c>
      <c r="C17" s="244"/>
      <c r="D17" s="665" t="s">
        <v>250</v>
      </c>
      <c r="E17" s="666"/>
      <c r="F17" s="666"/>
      <c r="G17" s="666"/>
      <c r="H17" s="667">
        <v>115</v>
      </c>
      <c r="I17" s="667">
        <v>160</v>
      </c>
      <c r="J17" s="629">
        <v>142</v>
      </c>
      <c r="K17" s="629">
        <v>68</v>
      </c>
      <c r="L17" s="668">
        <v>485</v>
      </c>
      <c r="M17" s="629">
        <v>106</v>
      </c>
      <c r="N17" s="629">
        <v>90</v>
      </c>
      <c r="O17" s="629">
        <v>127</v>
      </c>
      <c r="P17" s="629">
        <v>84</v>
      </c>
      <c r="Q17" s="668">
        <v>407</v>
      </c>
      <c r="R17" s="629">
        <v>107</v>
      </c>
      <c r="S17" s="629">
        <v>88</v>
      </c>
      <c r="T17" s="629">
        <v>92</v>
      </c>
      <c r="U17" s="629">
        <v>-69</v>
      </c>
      <c r="V17" s="668">
        <v>218</v>
      </c>
      <c r="W17" s="629">
        <v>131</v>
      </c>
      <c r="X17" s="629">
        <v>105</v>
      </c>
      <c r="Y17" s="629">
        <v>129</v>
      </c>
      <c r="Z17" s="629">
        <v>34</v>
      </c>
      <c r="AA17" s="668">
        <v>399</v>
      </c>
      <c r="AB17" s="629">
        <v>142</v>
      </c>
      <c r="AC17" s="630">
        <v>177</v>
      </c>
      <c r="AD17" s="669">
        <v>150</v>
      </c>
      <c r="AE17" s="669">
        <v>105</v>
      </c>
      <c r="AF17" s="670">
        <v>574</v>
      </c>
      <c r="AG17" s="1379">
        <v>166</v>
      </c>
      <c r="AH17" s="1106">
        <v>245</v>
      </c>
      <c r="AI17" s="630">
        <v>231</v>
      </c>
      <c r="AJ17" s="1547">
        <v>84</v>
      </c>
      <c r="AK17" s="1547">
        <v>726</v>
      </c>
      <c r="AL17" s="619"/>
      <c r="AM17" s="619"/>
      <c r="AN17" s="619"/>
      <c r="AO17" s="487"/>
      <c r="AP17" s="487"/>
      <c r="AQ17" s="93"/>
      <c r="AR17" s="93"/>
    </row>
    <row r="18" spans="1:44" s="1" customFormat="1" ht="11.1" customHeight="1">
      <c r="A18" s="245"/>
      <c r="B18" s="148" t="s">
        <v>164</v>
      </c>
      <c r="C18" s="244"/>
      <c r="D18" s="103" t="s">
        <v>251</v>
      </c>
      <c r="E18" s="103"/>
      <c r="F18" s="103"/>
      <c r="G18" s="103"/>
      <c r="H18" s="618">
        <v>16</v>
      </c>
      <c r="I18" s="618">
        <v>19</v>
      </c>
      <c r="J18" s="618">
        <v>14</v>
      </c>
      <c r="K18" s="618">
        <v>11</v>
      </c>
      <c r="L18" s="671">
        <v>60</v>
      </c>
      <c r="M18" s="618">
        <v>12</v>
      </c>
      <c r="N18" s="618">
        <v>12</v>
      </c>
      <c r="O18" s="618">
        <v>14</v>
      </c>
      <c r="P18" s="618">
        <v>11</v>
      </c>
      <c r="Q18" s="671">
        <v>49</v>
      </c>
      <c r="R18" s="618">
        <v>15</v>
      </c>
      <c r="S18" s="618">
        <v>14</v>
      </c>
      <c r="T18" s="618">
        <v>16</v>
      </c>
      <c r="U18" s="618">
        <v>15</v>
      </c>
      <c r="V18" s="671">
        <v>60</v>
      </c>
      <c r="W18" s="624">
        <v>21</v>
      </c>
      <c r="X18" s="618">
        <v>14</v>
      </c>
      <c r="Y18" s="618">
        <v>13</v>
      </c>
      <c r="Z18" s="618">
        <v>13</v>
      </c>
      <c r="AA18" s="671">
        <v>61</v>
      </c>
      <c r="AB18" s="624">
        <v>17</v>
      </c>
      <c r="AC18" s="672">
        <v>16</v>
      </c>
      <c r="AD18" s="626">
        <v>20</v>
      </c>
      <c r="AE18" s="626">
        <v>10</v>
      </c>
      <c r="AF18" s="673">
        <v>63</v>
      </c>
      <c r="AG18" s="1380">
        <v>14</v>
      </c>
      <c r="AH18" s="1101">
        <v>10</v>
      </c>
      <c r="AI18" s="626">
        <v>14</v>
      </c>
      <c r="AJ18" s="1544">
        <v>14</v>
      </c>
      <c r="AK18" s="1544">
        <v>52</v>
      </c>
      <c r="AL18" s="619"/>
      <c r="AN18" s="619"/>
      <c r="AO18" s="487"/>
      <c r="AP18" s="487"/>
      <c r="AQ18" s="93"/>
      <c r="AR18" s="93"/>
    </row>
    <row r="19" spans="1:44" s="1" customFormat="1" ht="11.1" customHeight="1">
      <c r="A19" s="245"/>
      <c r="B19" s="148" t="s">
        <v>165</v>
      </c>
      <c r="C19" s="244"/>
      <c r="D19" s="103" t="s">
        <v>252</v>
      </c>
      <c r="E19" s="103"/>
      <c r="F19" s="103"/>
      <c r="G19" s="103"/>
      <c r="H19" s="618">
        <v>65</v>
      </c>
      <c r="I19" s="618">
        <v>61</v>
      </c>
      <c r="J19" s="618">
        <v>55</v>
      </c>
      <c r="K19" s="618">
        <v>50</v>
      </c>
      <c r="L19" s="671">
        <v>231</v>
      </c>
      <c r="M19" s="618">
        <v>52</v>
      </c>
      <c r="N19" s="618">
        <v>50</v>
      </c>
      <c r="O19" s="618">
        <v>55</v>
      </c>
      <c r="P19" s="618">
        <v>49</v>
      </c>
      <c r="Q19" s="671">
        <v>206</v>
      </c>
      <c r="R19" s="618">
        <v>55</v>
      </c>
      <c r="S19" s="618">
        <v>53</v>
      </c>
      <c r="T19" s="618">
        <v>54</v>
      </c>
      <c r="U19" s="618">
        <v>45</v>
      </c>
      <c r="V19" s="671">
        <v>207</v>
      </c>
      <c r="W19" s="618">
        <v>57</v>
      </c>
      <c r="X19" s="618">
        <v>50</v>
      </c>
      <c r="Y19" s="618">
        <v>51</v>
      </c>
      <c r="Z19" s="618">
        <v>42</v>
      </c>
      <c r="AA19" s="671">
        <v>200</v>
      </c>
      <c r="AB19" s="618">
        <v>49</v>
      </c>
      <c r="AC19" s="619">
        <v>28</v>
      </c>
      <c r="AD19" s="619">
        <v>56</v>
      </c>
      <c r="AE19" s="619">
        <v>36</v>
      </c>
      <c r="AF19" s="674">
        <v>169</v>
      </c>
      <c r="AG19" s="1381">
        <v>49</v>
      </c>
      <c r="AH19" s="1094">
        <v>41</v>
      </c>
      <c r="AI19" s="619">
        <v>48</v>
      </c>
      <c r="AJ19" s="1545">
        <v>36</v>
      </c>
      <c r="AK19" s="1545">
        <v>174</v>
      </c>
      <c r="AL19" s="619"/>
      <c r="AM19" s="619"/>
      <c r="AN19" s="619"/>
      <c r="AO19" s="487"/>
      <c r="AP19" s="487"/>
      <c r="AQ19" s="93"/>
      <c r="AR19" s="93"/>
    </row>
    <row r="20" spans="1:44" s="1" customFormat="1" ht="11.1" customHeight="1">
      <c r="A20" s="245"/>
      <c r="B20" s="148" t="s">
        <v>166</v>
      </c>
      <c r="C20" s="244"/>
      <c r="D20" s="103" t="s">
        <v>253</v>
      </c>
      <c r="E20" s="103"/>
      <c r="F20" s="103"/>
      <c r="G20" s="103"/>
      <c r="H20" s="618">
        <v>77</v>
      </c>
      <c r="I20" s="618">
        <v>78</v>
      </c>
      <c r="J20" s="618">
        <v>86</v>
      </c>
      <c r="K20" s="618">
        <v>98</v>
      </c>
      <c r="L20" s="671">
        <v>339</v>
      </c>
      <c r="M20" s="618">
        <v>97</v>
      </c>
      <c r="N20" s="618">
        <v>96</v>
      </c>
      <c r="O20" s="618">
        <v>105</v>
      </c>
      <c r="P20" s="618">
        <v>114</v>
      </c>
      <c r="Q20" s="671">
        <v>412</v>
      </c>
      <c r="R20" s="618">
        <v>116</v>
      </c>
      <c r="S20" s="618">
        <v>111</v>
      </c>
      <c r="T20" s="618">
        <v>111</v>
      </c>
      <c r="U20" s="618">
        <v>100</v>
      </c>
      <c r="V20" s="671">
        <v>438</v>
      </c>
      <c r="W20" s="620">
        <v>112</v>
      </c>
      <c r="X20" s="618">
        <v>103</v>
      </c>
      <c r="Y20" s="618">
        <v>111</v>
      </c>
      <c r="Z20" s="618">
        <v>102</v>
      </c>
      <c r="AA20" s="671">
        <v>428</v>
      </c>
      <c r="AB20" s="620">
        <v>97</v>
      </c>
      <c r="AC20" s="621">
        <v>108</v>
      </c>
      <c r="AD20" s="621">
        <v>99</v>
      </c>
      <c r="AE20" s="620">
        <v>103</v>
      </c>
      <c r="AF20" s="1000">
        <v>407</v>
      </c>
      <c r="AG20" s="1403">
        <v>88</v>
      </c>
      <c r="AH20" s="1095">
        <v>100</v>
      </c>
      <c r="AI20" s="620">
        <v>101</v>
      </c>
      <c r="AJ20" s="1546">
        <v>75</v>
      </c>
      <c r="AK20" s="1546">
        <v>364</v>
      </c>
      <c r="AL20" s="619"/>
      <c r="AM20" s="619"/>
      <c r="AN20" s="619"/>
      <c r="AO20" s="487"/>
      <c r="AP20" s="487"/>
      <c r="AQ20" s="93"/>
      <c r="AR20" s="93"/>
    </row>
    <row r="21" spans="1:44" s="1" customFormat="1" ht="11.1" customHeight="1">
      <c r="A21" s="245"/>
      <c r="B21" s="148" t="s">
        <v>167</v>
      </c>
      <c r="C21" s="244"/>
      <c r="D21" s="675" t="s">
        <v>254</v>
      </c>
      <c r="E21" s="675"/>
      <c r="F21" s="676"/>
      <c r="G21" s="677"/>
      <c r="H21" s="631">
        <v>10051</v>
      </c>
      <c r="I21" s="631">
        <v>10075</v>
      </c>
      <c r="J21" s="631">
        <v>10190</v>
      </c>
      <c r="K21" s="631">
        <v>10079</v>
      </c>
      <c r="L21" s="668">
        <v>10079</v>
      </c>
      <c r="M21" s="629">
        <v>9789</v>
      </c>
      <c r="N21" s="631">
        <v>10164</v>
      </c>
      <c r="O21" s="631">
        <v>9800</v>
      </c>
      <c r="P21" s="631">
        <v>9893</v>
      </c>
      <c r="Q21" s="668">
        <v>9893</v>
      </c>
      <c r="R21" s="629">
        <v>10030</v>
      </c>
      <c r="S21" s="629">
        <v>9385</v>
      </c>
      <c r="T21" s="629">
        <v>8939</v>
      </c>
      <c r="U21" s="629">
        <v>8496</v>
      </c>
      <c r="V21" s="668">
        <v>8496</v>
      </c>
      <c r="W21" s="629">
        <v>9756</v>
      </c>
      <c r="X21" s="629">
        <v>10455</v>
      </c>
      <c r="Y21" s="629">
        <v>9629</v>
      </c>
      <c r="Z21" s="629">
        <v>10435</v>
      </c>
      <c r="AA21" s="668">
        <v>10435</v>
      </c>
      <c r="AB21" s="629">
        <v>11560</v>
      </c>
      <c r="AC21" s="630">
        <v>12226</v>
      </c>
      <c r="AD21" s="669">
        <v>11737</v>
      </c>
      <c r="AE21" s="669">
        <v>11202</v>
      </c>
      <c r="AF21" s="670">
        <v>11202</v>
      </c>
      <c r="AG21" s="1379">
        <v>10565</v>
      </c>
      <c r="AH21" s="1106">
        <v>11246</v>
      </c>
      <c r="AI21" s="630">
        <v>10630</v>
      </c>
      <c r="AJ21" s="1547">
        <v>9644</v>
      </c>
      <c r="AK21" s="629">
        <v>9644</v>
      </c>
      <c r="AL21" s="619"/>
      <c r="AM21" s="619"/>
      <c r="AN21" s="619"/>
      <c r="AO21" s="487"/>
      <c r="AP21" s="487"/>
      <c r="AQ21" s="93"/>
      <c r="AR21" s="93"/>
    </row>
    <row r="22" spans="1:44" s="1" customFormat="1" ht="11.1" customHeight="1">
      <c r="A22" s="245"/>
      <c r="B22" s="1623" t="s">
        <v>609</v>
      </c>
      <c r="C22" s="244"/>
      <c r="D22" s="676" t="s">
        <v>256</v>
      </c>
      <c r="E22" s="676"/>
      <c r="F22" s="676"/>
      <c r="G22" s="677"/>
      <c r="H22" s="631">
        <v>42.4</v>
      </c>
      <c r="I22" s="631">
        <v>82.5</v>
      </c>
      <c r="J22" s="631">
        <v>104.8</v>
      </c>
      <c r="K22" s="631">
        <v>129</v>
      </c>
      <c r="L22" s="668">
        <v>129</v>
      </c>
      <c r="M22" s="629">
        <v>40</v>
      </c>
      <c r="N22" s="631">
        <v>69</v>
      </c>
      <c r="O22" s="631">
        <v>100</v>
      </c>
      <c r="P22" s="631">
        <v>112</v>
      </c>
      <c r="Q22" s="668">
        <v>112</v>
      </c>
      <c r="R22" s="629">
        <v>26</v>
      </c>
      <c r="S22" s="629">
        <v>39</v>
      </c>
      <c r="T22" s="629">
        <v>60</v>
      </c>
      <c r="U22" s="629">
        <v>68</v>
      </c>
      <c r="V22" s="668">
        <v>68</v>
      </c>
      <c r="W22" s="629">
        <v>19</v>
      </c>
      <c r="X22" s="629">
        <v>28</v>
      </c>
      <c r="Y22" s="629">
        <v>47</v>
      </c>
      <c r="Z22" s="629">
        <v>59</v>
      </c>
      <c r="AA22" s="668">
        <v>59</v>
      </c>
      <c r="AB22" s="629">
        <v>14</v>
      </c>
      <c r="AC22" s="630">
        <v>21</v>
      </c>
      <c r="AD22" s="669">
        <v>37</v>
      </c>
      <c r="AE22" s="669">
        <v>47</v>
      </c>
      <c r="AF22" s="670">
        <v>47</v>
      </c>
      <c r="AG22" s="1379">
        <v>25</v>
      </c>
      <c r="AH22" s="1106">
        <v>35</v>
      </c>
      <c r="AI22" s="630">
        <v>64</v>
      </c>
      <c r="AJ22" s="1547">
        <v>74</v>
      </c>
      <c r="AK22" s="629">
        <v>74</v>
      </c>
      <c r="AL22" s="487"/>
      <c r="AM22" s="487"/>
      <c r="AN22" s="487"/>
    </row>
    <row r="23" spans="1:44" s="1" customFormat="1" ht="10.15" customHeight="1">
      <c r="A23" s="245"/>
      <c r="B23" s="148" t="s">
        <v>168</v>
      </c>
      <c r="C23" s="258"/>
      <c r="D23" s="259"/>
      <c r="E23" s="62"/>
      <c r="F23" s="62"/>
      <c r="G23" s="62"/>
      <c r="H23" s="62"/>
      <c r="I23" s="62"/>
      <c r="J23" s="62"/>
      <c r="K23" s="62"/>
      <c r="L23" s="62"/>
      <c r="M23" s="62"/>
      <c r="N23" s="62"/>
      <c r="O23" s="99"/>
      <c r="P23" s="99"/>
      <c r="Q23" s="99"/>
      <c r="R23" s="259" t="s">
        <v>257</v>
      </c>
      <c r="S23" s="99"/>
      <c r="T23" s="99"/>
      <c r="U23" s="99"/>
      <c r="V23" s="99"/>
      <c r="W23" s="99"/>
      <c r="X23" s="99"/>
      <c r="Y23" s="99"/>
      <c r="Z23" s="99"/>
      <c r="AA23" s="99"/>
      <c r="AB23" s="99"/>
      <c r="AC23" s="99"/>
      <c r="AD23" s="99"/>
      <c r="AE23" s="101"/>
      <c r="AF23" s="101"/>
      <c r="AG23" s="101"/>
      <c r="AH23" s="101"/>
      <c r="AI23" s="101"/>
      <c r="AJ23" s="101"/>
      <c r="AK23" s="1405"/>
      <c r="AN23" s="93"/>
    </row>
    <row r="24" spans="1:44" s="1" customFormat="1" ht="10.15" customHeight="1">
      <c r="A24" s="252"/>
      <c r="B24" s="148" t="s">
        <v>170</v>
      </c>
      <c r="C24" s="244"/>
      <c r="D24" s="216"/>
      <c r="E24" s="51"/>
      <c r="F24" s="216"/>
      <c r="G24" s="216"/>
      <c r="H24" s="251"/>
      <c r="I24" s="251"/>
      <c r="J24" s="251"/>
      <c r="K24" s="251"/>
      <c r="L24" s="251"/>
      <c r="M24" s="251"/>
      <c r="N24" s="251"/>
      <c r="O24" s="251"/>
      <c r="P24" s="251"/>
      <c r="Q24" s="251"/>
      <c r="R24" s="251"/>
      <c r="S24" s="251"/>
      <c r="T24" s="251"/>
      <c r="U24" s="251"/>
      <c r="V24" s="99"/>
      <c r="W24" s="99"/>
      <c r="X24" s="99"/>
      <c r="Y24" s="99"/>
      <c r="Z24" s="99"/>
      <c r="AA24" s="99"/>
      <c r="AB24" s="99"/>
      <c r="AC24" s="99"/>
      <c r="AD24" s="99"/>
      <c r="AE24" s="101"/>
      <c r="AF24" s="101"/>
      <c r="AG24" s="101"/>
      <c r="AH24" s="101"/>
      <c r="AI24" s="101"/>
      <c r="AJ24" s="101"/>
      <c r="AK24" s="101"/>
      <c r="AN24" s="93"/>
    </row>
    <row r="25" spans="1:44" s="1" customFormat="1" ht="12.2" customHeight="1">
      <c r="A25" s="245"/>
      <c r="B25" s="148" t="s">
        <v>172</v>
      </c>
      <c r="C25" s="244"/>
      <c r="D25" s="253"/>
      <c r="E25" s="254"/>
      <c r="F25" s="255"/>
      <c r="G25" s="255"/>
      <c r="H25" s="253"/>
      <c r="I25" s="106"/>
      <c r="J25" s="1624"/>
      <c r="K25" s="1624"/>
      <c r="L25" s="1624"/>
      <c r="M25" s="106"/>
      <c r="N25" s="253"/>
      <c r="O25" s="253"/>
      <c r="P25" s="253"/>
      <c r="Q25" s="253"/>
      <c r="R25" s="253"/>
      <c r="S25" s="253"/>
      <c r="T25" s="253"/>
      <c r="U25" s="253"/>
      <c r="V25" s="99"/>
      <c r="W25" s="99"/>
      <c r="X25" s="99"/>
      <c r="Y25" s="99"/>
      <c r="Z25" s="99"/>
      <c r="AA25" s="99"/>
      <c r="AB25" s="99"/>
      <c r="AC25" s="99"/>
      <c r="AD25" s="99"/>
      <c r="AE25" s="99"/>
      <c r="AF25" s="99"/>
      <c r="AG25" s="99"/>
      <c r="AH25" s="99"/>
      <c r="AI25" s="99"/>
      <c r="AJ25" s="99"/>
      <c r="AK25" s="99"/>
      <c r="AN25" s="93"/>
    </row>
    <row r="26" spans="1:44" s="1" customFormat="1" ht="10.15" customHeight="1">
      <c r="A26" s="165"/>
      <c r="B26" s="148"/>
      <c r="C26" s="244"/>
      <c r="D26" s="253"/>
      <c r="E26" s="254"/>
      <c r="F26" s="255"/>
      <c r="G26" s="255"/>
      <c r="H26" s="253"/>
      <c r="I26" s="106"/>
      <c r="J26" s="1624"/>
      <c r="K26" s="1624"/>
      <c r="L26" s="1624"/>
      <c r="M26" s="106"/>
      <c r="N26" s="253"/>
      <c r="O26" s="253"/>
      <c r="P26" s="253"/>
      <c r="Q26" s="253"/>
      <c r="R26" s="253"/>
      <c r="S26" s="253"/>
      <c r="T26" s="253"/>
      <c r="U26" s="253"/>
      <c r="V26" s="99"/>
      <c r="W26" s="99"/>
      <c r="X26" s="99"/>
      <c r="Y26" s="99"/>
      <c r="Z26" s="99"/>
      <c r="AA26" s="99"/>
      <c r="AB26" s="99"/>
      <c r="AC26" s="99"/>
      <c r="AD26" s="99"/>
      <c r="AE26" s="99"/>
      <c r="AF26" s="99"/>
      <c r="AG26" s="99"/>
      <c r="AH26" s="99"/>
      <c r="AI26" s="99"/>
      <c r="AJ26" s="99"/>
      <c r="AK26" s="99"/>
      <c r="AN26" s="93"/>
    </row>
    <row r="27" spans="1:44" s="1" customFormat="1" ht="10.15" customHeight="1">
      <c r="A27" s="165"/>
      <c r="B27" s="148"/>
      <c r="C27" s="58"/>
      <c r="D27" s="16"/>
      <c r="E27" s="16"/>
      <c r="F27" s="16"/>
      <c r="G27" s="16"/>
      <c r="H27" s="190"/>
      <c r="I27" s="190"/>
      <c r="J27" s="190"/>
      <c r="K27" s="190"/>
      <c r="L27" s="190"/>
      <c r="M27" s="190"/>
      <c r="N27" s="190"/>
      <c r="O27" s="190"/>
      <c r="P27" s="190"/>
      <c r="Q27" s="190"/>
      <c r="R27" s="190"/>
      <c r="S27" s="190"/>
      <c r="T27" s="190"/>
      <c r="U27" s="190"/>
      <c r="V27" s="360"/>
      <c r="W27" s="360"/>
      <c r="X27" s="360"/>
      <c r="Y27" s="360"/>
      <c r="Z27" s="360"/>
      <c r="AA27" s="360"/>
      <c r="AB27" s="360"/>
      <c r="AC27" s="360"/>
      <c r="AD27" s="360"/>
      <c r="AE27" s="360"/>
      <c r="AF27" s="360"/>
      <c r="AG27" s="360"/>
      <c r="AH27" s="360"/>
      <c r="AI27" s="360"/>
      <c r="AJ27" s="360"/>
      <c r="AK27" s="360">
        <v>7</v>
      </c>
      <c r="AN27" s="93"/>
    </row>
    <row r="28" spans="1:44" s="1" customFormat="1" ht="10.15" customHeight="1">
      <c r="A28" s="165"/>
      <c r="B28" s="148"/>
      <c r="C28" s="59"/>
      <c r="D28" s="16"/>
      <c r="E28" s="16"/>
      <c r="F28" s="16"/>
      <c r="G28" s="16"/>
      <c r="H28" s="190"/>
      <c r="I28" s="190"/>
      <c r="J28" s="190"/>
      <c r="K28" s="190"/>
      <c r="L28" s="190"/>
      <c r="M28" s="190"/>
      <c r="N28" s="190"/>
      <c r="O28" s="190"/>
      <c r="P28" s="190"/>
      <c r="Q28" s="190"/>
      <c r="R28" s="190"/>
      <c r="S28" s="190"/>
      <c r="T28" s="190"/>
      <c r="U28" s="190"/>
      <c r="V28" s="99"/>
      <c r="W28" s="99"/>
      <c r="X28" s="99"/>
      <c r="Y28" s="99"/>
      <c r="Z28" s="99"/>
      <c r="AA28" s="99"/>
      <c r="AB28" s="99"/>
      <c r="AC28" s="99"/>
      <c r="AD28" s="99"/>
      <c r="AE28" s="99"/>
      <c r="AF28" s="99"/>
      <c r="AG28" s="99"/>
      <c r="AH28" s="99"/>
      <c r="AI28" s="99"/>
      <c r="AJ28" s="99"/>
      <c r="AK28" s="99"/>
      <c r="AN28" s="93"/>
    </row>
    <row r="29" spans="1:44" s="1" customFormat="1" ht="10.15" customHeight="1">
      <c r="A29" s="117"/>
      <c r="B29" s="126"/>
      <c r="C29" s="59"/>
      <c r="D29" s="2"/>
      <c r="E29" s="2"/>
      <c r="F29" s="2"/>
      <c r="G29" s="94"/>
      <c r="H29" s="5"/>
      <c r="I29" s="5"/>
      <c r="J29" s="5"/>
      <c r="K29" s="5"/>
      <c r="L29" s="5"/>
      <c r="M29" s="5"/>
      <c r="N29" s="5"/>
      <c r="O29" s="5"/>
      <c r="P29" s="5"/>
      <c r="Q29" s="5"/>
      <c r="R29" s="5"/>
      <c r="S29" s="97"/>
      <c r="T29" s="97"/>
      <c r="U29" s="97"/>
      <c r="W29" s="93"/>
      <c r="X29" s="93"/>
      <c r="Y29" s="93"/>
      <c r="Z29" s="93"/>
      <c r="AA29" s="93"/>
      <c r="AB29" s="93"/>
      <c r="AC29" s="93"/>
      <c r="AD29" s="93"/>
      <c r="AE29" s="93"/>
      <c r="AF29" s="93"/>
      <c r="AG29" s="93"/>
      <c r="AH29" s="93"/>
      <c r="AI29" s="93"/>
      <c r="AJ29" s="93"/>
      <c r="AK29" s="93"/>
      <c r="AN29" s="93"/>
    </row>
    <row r="30" spans="1:44" s="1" customFormat="1" ht="10.15" customHeight="1">
      <c r="A30" s="116"/>
      <c r="B30" s="126"/>
      <c r="C30" s="59"/>
      <c r="D30" s="2"/>
      <c r="E30" s="2"/>
      <c r="F30" s="2"/>
      <c r="G30" s="94"/>
      <c r="H30" s="5"/>
      <c r="I30" s="5"/>
      <c r="J30" s="5"/>
      <c r="K30" s="5"/>
      <c r="L30" s="5"/>
      <c r="M30" s="5"/>
      <c r="N30" s="5"/>
      <c r="O30" s="5"/>
      <c r="P30" s="5"/>
      <c r="Q30" s="5"/>
      <c r="R30" s="5"/>
      <c r="S30" s="97"/>
      <c r="T30" s="97"/>
      <c r="U30" s="97"/>
      <c r="W30" s="93"/>
      <c r="X30" s="93"/>
      <c r="Y30" s="93"/>
      <c r="Z30" s="93"/>
      <c r="AA30" s="93"/>
      <c r="AB30" s="93"/>
      <c r="AC30" s="93"/>
      <c r="AD30" s="93"/>
      <c r="AE30" s="93"/>
      <c r="AF30" s="93"/>
      <c r="AG30" s="93"/>
      <c r="AH30" s="93"/>
      <c r="AI30" s="93"/>
      <c r="AJ30" s="93"/>
      <c r="AK30" s="93"/>
      <c r="AN30" s="93"/>
    </row>
    <row r="31" spans="1:44">
      <c r="C31" s="59"/>
      <c r="V31" s="1"/>
      <c r="W31" s="93"/>
      <c r="X31" s="93"/>
      <c r="Y31" s="93"/>
      <c r="Z31" s="93"/>
      <c r="AA31" s="93"/>
      <c r="AB31" s="93"/>
      <c r="AC31" s="93"/>
      <c r="AD31" s="93"/>
      <c r="AE31" s="93"/>
      <c r="AF31" s="93"/>
      <c r="AG31" s="93"/>
      <c r="AH31" s="93"/>
      <c r="AI31" s="93"/>
      <c r="AJ31" s="93"/>
      <c r="AK31" s="93"/>
    </row>
    <row r="40" spans="39:40">
      <c r="AM40" s="1258"/>
      <c r="AN40" s="1258"/>
    </row>
  </sheetData>
  <mergeCells count="1">
    <mergeCell ref="J25:L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충당금 현황(그룹 및 은행)'!Print_Area" display="충당금 현황 [그룹 및 은행]"/>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fitToPage="1"/>
  </sheetPr>
  <dimension ref="A1:AV83"/>
  <sheetViews>
    <sheetView showGridLines="0" view="pageBreakPreview" zoomScaleNormal="130" zoomScaleSheetLayoutView="100" workbookViewId="0">
      <pane xSplit="6" topLeftCell="AB1" activePane="topRight" state="frozen"/>
      <selection activeCell="AF3" sqref="AF3"/>
      <selection pane="topRight" activeCell="AK3" sqref="AK3"/>
    </sheetView>
  </sheetViews>
  <sheetFormatPr defaultColWidth="9" defaultRowHeight="16.5"/>
  <cols>
    <col min="1" max="1" width="1.625" style="6" customWidth="1"/>
    <col min="2" max="2" width="22.625" style="3" bestFit="1" customWidth="1"/>
    <col min="3" max="3" width="2.625" style="3" customWidth="1"/>
    <col min="4" max="4" width="1.625" style="76" customWidth="1"/>
    <col min="5" max="5" width="1.625" style="2" customWidth="1"/>
    <col min="6" max="6" width="24.75" style="2" customWidth="1"/>
    <col min="7" max="7" width="1.125" style="94" customWidth="1"/>
    <col min="8" max="10" width="11.625" style="5" hidden="1" customWidth="1"/>
    <col min="11" max="12" width="11.5" style="5" hidden="1" customWidth="1"/>
    <col min="13" max="18" width="11.625" style="5" hidden="1" customWidth="1"/>
    <col min="19" max="35" width="11.625" style="97" hidden="1" customWidth="1"/>
    <col min="36" max="37" width="11.625" style="97" customWidth="1"/>
    <col min="38" max="38" width="9.625" style="2" bestFit="1" customWidth="1"/>
    <col min="39" max="39" width="9" style="2"/>
    <col min="40" max="40" width="9" style="94"/>
    <col min="41" max="16384" width="9" style="2"/>
  </cols>
  <sheetData>
    <row r="1" spans="1:48" s="4" customFormat="1" ht="10.5" customHeight="1">
      <c r="A1" s="149"/>
      <c r="B1" s="150"/>
      <c r="C1" s="150"/>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N1" s="96"/>
    </row>
    <row r="2" spans="1:48" s="4" customFormat="1" ht="15.75" customHeight="1">
      <c r="A2" s="153"/>
      <c r="B2" s="154"/>
      <c r="C2" s="403"/>
      <c r="D2" s="404" t="s">
        <v>475</v>
      </c>
      <c r="E2" s="405"/>
      <c r="F2" s="405"/>
      <c r="G2" s="405"/>
      <c r="H2" s="40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N2" s="96"/>
    </row>
    <row r="3" spans="1:48" s="43" customFormat="1" ht="20.100000000000001" customHeight="1">
      <c r="A3" s="129"/>
      <c r="B3" s="130"/>
      <c r="C3" s="130"/>
      <c r="D3" s="136"/>
      <c r="E3" s="137"/>
      <c r="F3" s="137"/>
      <c r="G3" s="137"/>
      <c r="H3" s="138" t="s">
        <v>2</v>
      </c>
      <c r="I3" s="138" t="s">
        <v>5</v>
      </c>
      <c r="J3" s="138" t="s">
        <v>8</v>
      </c>
      <c r="K3" s="138" t="s">
        <v>11</v>
      </c>
      <c r="L3" s="462" t="s">
        <v>13</v>
      </c>
      <c r="M3" s="273" t="s">
        <v>20</v>
      </c>
      <c r="N3" s="273" t="s">
        <v>24</v>
      </c>
      <c r="O3" s="273" t="s">
        <v>30</v>
      </c>
      <c r="P3" s="138" t="s">
        <v>32</v>
      </c>
      <c r="Q3" s="462" t="s">
        <v>33</v>
      </c>
      <c r="R3" s="273" t="s">
        <v>39</v>
      </c>
      <c r="S3" s="273" t="s">
        <v>53</v>
      </c>
      <c r="T3" s="273" t="s">
        <v>73</v>
      </c>
      <c r="U3" s="273" t="s">
        <v>87</v>
      </c>
      <c r="V3" s="473" t="s">
        <v>111</v>
      </c>
      <c r="W3" s="434" t="s">
        <v>486</v>
      </c>
      <c r="X3" s="434" t="s">
        <v>506</v>
      </c>
      <c r="Y3" s="434" t="s">
        <v>523</v>
      </c>
      <c r="Z3" s="434" t="s">
        <v>529</v>
      </c>
      <c r="AA3" s="473" t="s">
        <v>507</v>
      </c>
      <c r="AB3" s="434" t="s">
        <v>540</v>
      </c>
      <c r="AC3" s="434" t="s">
        <v>551</v>
      </c>
      <c r="AD3" s="434" t="s">
        <v>557</v>
      </c>
      <c r="AE3" s="434" t="s">
        <v>567</v>
      </c>
      <c r="AF3" s="473" t="s">
        <v>571</v>
      </c>
      <c r="AG3" s="434" t="s">
        <v>575</v>
      </c>
      <c r="AH3" s="434" t="s">
        <v>579</v>
      </c>
      <c r="AI3" s="434" t="s">
        <v>586</v>
      </c>
      <c r="AJ3" s="1532" t="s">
        <v>598</v>
      </c>
      <c r="AK3" s="1532" t="s">
        <v>597</v>
      </c>
      <c r="AN3" s="108"/>
    </row>
    <row r="4" spans="1:48" s="4" customFormat="1" ht="11.1" customHeight="1">
      <c r="A4" s="200"/>
      <c r="B4" s="201"/>
      <c r="C4" s="232"/>
      <c r="D4" s="101"/>
      <c r="E4" s="101"/>
      <c r="F4" s="101"/>
      <c r="G4" s="101"/>
      <c r="H4" s="202"/>
      <c r="I4" s="202"/>
      <c r="J4" s="202"/>
      <c r="K4" s="202"/>
      <c r="L4" s="446"/>
      <c r="M4" s="202"/>
      <c r="N4" s="202"/>
      <c r="O4" s="202"/>
      <c r="P4" s="202"/>
      <c r="Q4" s="446"/>
      <c r="R4" s="202"/>
      <c r="S4" s="202"/>
      <c r="T4" s="202"/>
      <c r="U4" s="202"/>
      <c r="V4" s="446"/>
      <c r="W4" s="163"/>
      <c r="X4" s="163"/>
      <c r="Y4" s="163"/>
      <c r="Z4" s="163"/>
      <c r="AA4" s="446"/>
      <c r="AB4" s="163"/>
      <c r="AC4" s="163"/>
      <c r="AD4" s="163"/>
      <c r="AE4" s="163"/>
      <c r="AF4" s="446"/>
      <c r="AG4" s="163"/>
      <c r="AH4" s="163"/>
      <c r="AI4" s="163"/>
      <c r="AJ4" s="485"/>
      <c r="AK4" s="485"/>
      <c r="AN4" s="96"/>
    </row>
    <row r="5" spans="1:48" s="4" customFormat="1" ht="11.1" customHeight="1">
      <c r="A5" s="267"/>
      <c r="B5" s="143" t="s">
        <v>145</v>
      </c>
      <c r="C5" s="417"/>
      <c r="D5" s="361" t="s">
        <v>259</v>
      </c>
      <c r="E5" s="357"/>
      <c r="F5" s="362"/>
      <c r="G5" s="362"/>
      <c r="H5" s="17"/>
      <c r="I5" s="17"/>
      <c r="J5" s="17"/>
      <c r="K5" s="17"/>
      <c r="L5" s="448"/>
      <c r="M5" s="17"/>
      <c r="N5" s="17"/>
      <c r="O5" s="17"/>
      <c r="P5" s="17"/>
      <c r="Q5" s="448"/>
      <c r="R5" s="17"/>
      <c r="S5" s="17"/>
      <c r="T5" s="223"/>
      <c r="U5" s="223"/>
      <c r="V5" s="474"/>
      <c r="W5" s="386"/>
      <c r="X5" s="339"/>
      <c r="Y5" s="339"/>
      <c r="Z5" s="339"/>
      <c r="AA5" s="460"/>
      <c r="AB5" s="339"/>
      <c r="AC5" s="339"/>
      <c r="AD5" s="339"/>
      <c r="AE5" s="339"/>
      <c r="AF5" s="460"/>
      <c r="AG5" s="339"/>
      <c r="AH5" s="339"/>
      <c r="AI5" s="1353"/>
      <c r="AJ5" s="1402"/>
      <c r="AK5" s="1402" t="s">
        <v>576</v>
      </c>
      <c r="AN5" s="96"/>
    </row>
    <row r="6" spans="1:48" s="1" customFormat="1" ht="11.1" customHeight="1">
      <c r="A6" s="165"/>
      <c r="B6" s="144"/>
      <c r="C6" s="227"/>
      <c r="D6" s="678" t="s">
        <v>260</v>
      </c>
      <c r="E6" s="678"/>
      <c r="F6" s="678"/>
      <c r="G6" s="679"/>
      <c r="H6" s="680">
        <v>5523</v>
      </c>
      <c r="I6" s="680">
        <v>6261</v>
      </c>
      <c r="J6" s="680">
        <v>5145</v>
      </c>
      <c r="K6" s="680">
        <v>5033</v>
      </c>
      <c r="L6" s="681">
        <v>21962</v>
      </c>
      <c r="M6" s="680">
        <v>5617</v>
      </c>
      <c r="N6" s="680">
        <v>5545</v>
      </c>
      <c r="O6" s="680">
        <v>5758</v>
      </c>
      <c r="P6" s="680">
        <v>5205</v>
      </c>
      <c r="Q6" s="681">
        <v>22124</v>
      </c>
      <c r="R6" s="680">
        <v>5907</v>
      </c>
      <c r="S6" s="680">
        <v>6034</v>
      </c>
      <c r="T6" s="596">
        <v>5999</v>
      </c>
      <c r="U6" s="596">
        <v>4816</v>
      </c>
      <c r="V6" s="681">
        <v>22756</v>
      </c>
      <c r="W6" s="596">
        <v>6687</v>
      </c>
      <c r="X6" s="596">
        <v>6251</v>
      </c>
      <c r="Y6" s="596">
        <v>6553</v>
      </c>
      <c r="Z6" s="596">
        <v>5677</v>
      </c>
      <c r="AA6" s="681">
        <v>25168</v>
      </c>
      <c r="AB6" s="596">
        <v>6487</v>
      </c>
      <c r="AC6" s="597">
        <v>6597</v>
      </c>
      <c r="AD6" s="682">
        <v>6482</v>
      </c>
      <c r="AE6" s="597">
        <v>5556</v>
      </c>
      <c r="AF6" s="1281">
        <v>25122</v>
      </c>
      <c r="AG6" s="597">
        <v>6168</v>
      </c>
      <c r="AH6" s="597">
        <v>6899</v>
      </c>
      <c r="AI6" s="597">
        <v>6509</v>
      </c>
      <c r="AJ6" s="1552">
        <v>6809</v>
      </c>
      <c r="AK6" s="1553">
        <v>26385</v>
      </c>
      <c r="AL6" s="490"/>
      <c r="AM6" s="487"/>
      <c r="AN6" s="487"/>
      <c r="AO6" s="487"/>
    </row>
    <row r="7" spans="1:48" s="1" customFormat="1" ht="11.1" customHeight="1">
      <c r="A7" s="166"/>
      <c r="B7" s="145" t="s">
        <v>147</v>
      </c>
      <c r="C7" s="224"/>
      <c r="D7" s="678" t="s">
        <v>261</v>
      </c>
      <c r="E7" s="683"/>
      <c r="F7" s="683"/>
      <c r="G7" s="684"/>
      <c r="H7" s="680">
        <v>2438</v>
      </c>
      <c r="I7" s="680">
        <v>2582</v>
      </c>
      <c r="J7" s="680">
        <v>2639</v>
      </c>
      <c r="K7" s="680">
        <v>3377</v>
      </c>
      <c r="L7" s="681">
        <v>11036</v>
      </c>
      <c r="M7" s="680">
        <v>2524</v>
      </c>
      <c r="N7" s="680">
        <v>2664</v>
      </c>
      <c r="O7" s="680">
        <v>2585</v>
      </c>
      <c r="P7" s="680">
        <v>3449</v>
      </c>
      <c r="Q7" s="681">
        <v>11222</v>
      </c>
      <c r="R7" s="680">
        <v>2535</v>
      </c>
      <c r="S7" s="680">
        <v>2619</v>
      </c>
      <c r="T7" s="596">
        <v>2545</v>
      </c>
      <c r="U7" s="596">
        <v>3678</v>
      </c>
      <c r="V7" s="681">
        <v>11377</v>
      </c>
      <c r="W7" s="596">
        <v>2804</v>
      </c>
      <c r="X7" s="596">
        <v>2937</v>
      </c>
      <c r="Y7" s="596">
        <v>2813</v>
      </c>
      <c r="Z7" s="596">
        <v>4093</v>
      </c>
      <c r="AA7" s="681">
        <v>12647</v>
      </c>
      <c r="AB7" s="596">
        <v>3081</v>
      </c>
      <c r="AC7" s="597">
        <v>3197</v>
      </c>
      <c r="AD7" s="682">
        <v>3094</v>
      </c>
      <c r="AE7" s="597">
        <v>3361</v>
      </c>
      <c r="AF7" s="1281">
        <v>12733</v>
      </c>
      <c r="AG7" s="597">
        <v>3276</v>
      </c>
      <c r="AH7" s="597">
        <v>3557</v>
      </c>
      <c r="AI7" s="597">
        <v>3180</v>
      </c>
      <c r="AJ7" s="1552">
        <v>4354</v>
      </c>
      <c r="AK7" s="1553">
        <v>14367</v>
      </c>
      <c r="AL7" s="491"/>
      <c r="AM7" s="487"/>
      <c r="AN7" s="487"/>
      <c r="AO7" s="490"/>
      <c r="AP7" s="490"/>
      <c r="AQ7" s="490"/>
    </row>
    <row r="8" spans="1:48" s="1" customFormat="1" ht="11.1" customHeight="1">
      <c r="A8" s="169"/>
      <c r="B8" s="146"/>
      <c r="C8" s="224"/>
      <c r="D8" s="685" t="s">
        <v>262</v>
      </c>
      <c r="E8" s="686"/>
      <c r="F8" s="686"/>
      <c r="G8" s="686"/>
      <c r="H8" s="642">
        <v>44.15</v>
      </c>
      <c r="I8" s="642">
        <v>41.24</v>
      </c>
      <c r="J8" s="642">
        <v>51.29</v>
      </c>
      <c r="K8" s="642">
        <v>67.099999999999994</v>
      </c>
      <c r="L8" s="687">
        <v>50.25</v>
      </c>
      <c r="M8" s="642">
        <v>44.94</v>
      </c>
      <c r="N8" s="642">
        <v>48.04</v>
      </c>
      <c r="O8" s="642">
        <v>44.89</v>
      </c>
      <c r="P8" s="642">
        <v>66.260000000000005</v>
      </c>
      <c r="Q8" s="687">
        <v>50.72</v>
      </c>
      <c r="R8" s="642">
        <v>42.91</v>
      </c>
      <c r="S8" s="642">
        <v>43.4</v>
      </c>
      <c r="T8" s="642">
        <v>42.42</v>
      </c>
      <c r="U8" s="642">
        <v>76.370431893687709</v>
      </c>
      <c r="V8" s="687">
        <v>49.99</v>
      </c>
      <c r="W8" s="638">
        <v>41.94</v>
      </c>
      <c r="X8" s="638">
        <v>46.98</v>
      </c>
      <c r="Y8" s="638">
        <v>42.93</v>
      </c>
      <c r="Z8" s="638">
        <v>72.099999999999994</v>
      </c>
      <c r="AA8" s="688">
        <v>50.25</v>
      </c>
      <c r="AB8" s="638">
        <v>47.49</v>
      </c>
      <c r="AC8" s="689">
        <v>48.46</v>
      </c>
      <c r="AD8" s="690">
        <v>47.73</v>
      </c>
      <c r="AE8" s="689">
        <v>60.49</v>
      </c>
      <c r="AF8" s="1282">
        <v>50.69</v>
      </c>
      <c r="AG8" s="689">
        <v>53.11</v>
      </c>
      <c r="AH8" s="689">
        <v>51.56</v>
      </c>
      <c r="AI8" s="689">
        <v>48.86</v>
      </c>
      <c r="AJ8" s="1554">
        <v>63.94</v>
      </c>
      <c r="AK8" s="1555">
        <v>54.45</v>
      </c>
      <c r="AL8" s="491"/>
      <c r="AM8" s="490"/>
      <c r="AN8" s="490"/>
      <c r="AO8" s="490"/>
    </row>
    <row r="9" spans="1:48" s="1" customFormat="1" ht="11.1" customHeight="1">
      <c r="A9" s="248"/>
      <c r="B9" s="148" t="s">
        <v>182</v>
      </c>
      <c r="C9" s="224"/>
      <c r="D9" s="101"/>
      <c r="E9" s="101"/>
      <c r="F9" s="101"/>
      <c r="G9" s="101"/>
      <c r="H9" s="50"/>
      <c r="I9" s="50"/>
      <c r="J9" s="50"/>
      <c r="K9" s="50"/>
      <c r="L9" s="472"/>
      <c r="M9" s="50"/>
      <c r="N9" s="50"/>
      <c r="O9" s="50"/>
      <c r="P9" s="50"/>
      <c r="Q9" s="472"/>
      <c r="R9" s="50"/>
      <c r="S9" s="50"/>
      <c r="T9" s="50"/>
      <c r="U9" s="400"/>
      <c r="V9" s="475"/>
      <c r="W9" s="435"/>
      <c r="X9" s="435"/>
      <c r="Y9" s="435"/>
      <c r="Z9" s="435"/>
      <c r="AA9" s="475"/>
      <c r="AB9" s="541"/>
      <c r="AC9" s="541"/>
      <c r="AD9" s="541"/>
      <c r="AE9" s="1307"/>
      <c r="AF9" s="508"/>
      <c r="AG9" s="1307"/>
      <c r="AH9" s="1307"/>
      <c r="AI9" s="1307"/>
      <c r="AJ9" s="1556"/>
      <c r="AK9" s="1556"/>
      <c r="AL9" s="491"/>
      <c r="AN9" s="93"/>
    </row>
    <row r="10" spans="1:48" s="1" customFormat="1" ht="11.1" customHeight="1">
      <c r="A10" s="248"/>
      <c r="B10" s="148" t="s">
        <v>151</v>
      </c>
      <c r="C10" s="396"/>
      <c r="D10" s="361" t="s">
        <v>272</v>
      </c>
      <c r="E10" s="357"/>
      <c r="F10" s="357"/>
      <c r="G10" s="357"/>
      <c r="H10" s="17"/>
      <c r="I10" s="17"/>
      <c r="J10" s="17"/>
      <c r="K10" s="17"/>
      <c r="L10" s="467"/>
      <c r="M10" s="17"/>
      <c r="N10" s="17"/>
      <c r="O10" s="17"/>
      <c r="P10" s="17"/>
      <c r="Q10" s="467"/>
      <c r="R10" s="17"/>
      <c r="S10" s="17"/>
      <c r="T10" s="223"/>
      <c r="U10" s="223"/>
      <c r="V10" s="460"/>
      <c r="W10" s="386"/>
      <c r="X10" s="339"/>
      <c r="Y10" s="339"/>
      <c r="Z10" s="339"/>
      <c r="AA10" s="460"/>
      <c r="AB10" s="339"/>
      <c r="AC10" s="493"/>
      <c r="AD10" s="493"/>
      <c r="AE10" s="493"/>
      <c r="AF10" s="501"/>
      <c r="AG10" s="493"/>
      <c r="AH10" s="493"/>
      <c r="AI10" s="493"/>
      <c r="AJ10" s="1551"/>
      <c r="AK10" s="1551" t="s">
        <v>576</v>
      </c>
      <c r="AL10" s="491"/>
      <c r="AN10" s="1444"/>
    </row>
    <row r="11" spans="1:48" s="1" customFormat="1" ht="11.1" customHeight="1">
      <c r="A11" s="245"/>
      <c r="B11" s="148" t="s">
        <v>152</v>
      </c>
      <c r="C11" s="224"/>
      <c r="D11" s="1107" t="s">
        <v>260</v>
      </c>
      <c r="E11" s="1107"/>
      <c r="F11" s="1107"/>
      <c r="G11" s="1108"/>
      <c r="H11" s="1109">
        <v>3059</v>
      </c>
      <c r="I11" s="1109">
        <v>3076</v>
      </c>
      <c r="J11" s="1109">
        <v>2764</v>
      </c>
      <c r="K11" s="1109">
        <v>2967</v>
      </c>
      <c r="L11" s="1110">
        <v>11866</v>
      </c>
      <c r="M11" s="1109">
        <v>3007</v>
      </c>
      <c r="N11" s="1109">
        <v>2981</v>
      </c>
      <c r="O11" s="1109">
        <v>3149</v>
      </c>
      <c r="P11" s="1109">
        <v>2777</v>
      </c>
      <c r="Q11" s="1110">
        <v>11914</v>
      </c>
      <c r="R11" s="1109">
        <v>3091</v>
      </c>
      <c r="S11" s="1109">
        <v>3272</v>
      </c>
      <c r="T11" s="1109">
        <v>3128</v>
      </c>
      <c r="U11" s="1109">
        <v>2203</v>
      </c>
      <c r="V11" s="1110">
        <v>11694</v>
      </c>
      <c r="W11" s="1111">
        <v>3513</v>
      </c>
      <c r="X11" s="1111">
        <v>3283</v>
      </c>
      <c r="Y11" s="1111">
        <v>3262</v>
      </c>
      <c r="Z11" s="1111">
        <v>2650</v>
      </c>
      <c r="AA11" s="1112">
        <v>12708</v>
      </c>
      <c r="AB11" s="1111">
        <v>3244</v>
      </c>
      <c r="AC11" s="1113">
        <v>3223</v>
      </c>
      <c r="AD11" s="1114">
        <v>3336</v>
      </c>
      <c r="AE11" s="696">
        <v>2760</v>
      </c>
      <c r="AF11" s="1283">
        <v>12563</v>
      </c>
      <c r="AG11" s="696">
        <v>3075</v>
      </c>
      <c r="AH11" s="696">
        <v>3395</v>
      </c>
      <c r="AI11" s="696">
        <v>3014</v>
      </c>
      <c r="AJ11" s="1557">
        <v>3221</v>
      </c>
      <c r="AK11" s="1557">
        <v>12705</v>
      </c>
      <c r="AL11" s="93"/>
      <c r="AM11" s="93"/>
      <c r="AN11" s="93"/>
      <c r="AO11" s="487"/>
      <c r="AP11" s="93"/>
      <c r="AQ11" s="93"/>
      <c r="AR11" s="490"/>
      <c r="AS11" s="93"/>
      <c r="AT11" s="93"/>
      <c r="AU11" s="93"/>
      <c r="AV11" s="93"/>
    </row>
    <row r="12" spans="1:48" s="1" customFormat="1" ht="12.2" customHeight="1">
      <c r="A12" s="245"/>
      <c r="B12" s="148" t="s">
        <v>153</v>
      </c>
      <c r="C12" s="224"/>
      <c r="D12" s="1115" t="s">
        <v>263</v>
      </c>
      <c r="E12" s="1115"/>
      <c r="F12" s="1115"/>
      <c r="G12" s="1115"/>
      <c r="H12" s="1111">
        <v>1254</v>
      </c>
      <c r="I12" s="1111">
        <v>1359</v>
      </c>
      <c r="J12" s="1111">
        <v>1350</v>
      </c>
      <c r="K12" s="1111">
        <v>1809</v>
      </c>
      <c r="L12" s="1112">
        <v>5772</v>
      </c>
      <c r="M12" s="1111">
        <v>1246</v>
      </c>
      <c r="N12" s="1111">
        <v>1366</v>
      </c>
      <c r="O12" s="1111">
        <v>1308</v>
      </c>
      <c r="P12" s="1111">
        <v>1870</v>
      </c>
      <c r="Q12" s="1112">
        <v>5790</v>
      </c>
      <c r="R12" s="1111">
        <v>1234</v>
      </c>
      <c r="S12" s="1111">
        <v>1319</v>
      </c>
      <c r="T12" s="1111">
        <v>1252</v>
      </c>
      <c r="U12" s="1111">
        <v>1863</v>
      </c>
      <c r="V12" s="1112">
        <v>5668</v>
      </c>
      <c r="W12" s="1111">
        <v>1356</v>
      </c>
      <c r="X12" s="1111">
        <v>1401</v>
      </c>
      <c r="Y12" s="1111">
        <v>1305</v>
      </c>
      <c r="Z12" s="1111">
        <v>2251</v>
      </c>
      <c r="AA12" s="1112">
        <v>6313</v>
      </c>
      <c r="AB12" s="1111">
        <v>1435</v>
      </c>
      <c r="AC12" s="1113">
        <v>1549</v>
      </c>
      <c r="AD12" s="1114">
        <v>1459</v>
      </c>
      <c r="AE12" s="696">
        <v>1623</v>
      </c>
      <c r="AF12" s="1283">
        <v>6066</v>
      </c>
      <c r="AG12" s="696">
        <v>1587</v>
      </c>
      <c r="AH12" s="696">
        <v>1775</v>
      </c>
      <c r="AI12" s="696">
        <v>1483</v>
      </c>
      <c r="AJ12" s="1557">
        <v>2110</v>
      </c>
      <c r="AK12" s="1557">
        <v>6955</v>
      </c>
      <c r="AL12" s="93"/>
      <c r="AM12" s="93"/>
      <c r="AN12" s="93"/>
      <c r="AO12" s="487"/>
      <c r="AP12" s="490"/>
      <c r="AQ12" s="490"/>
      <c r="AR12" s="490"/>
      <c r="AS12" s="490"/>
      <c r="AT12" s="93"/>
      <c r="AU12" s="93"/>
      <c r="AV12" s="93"/>
    </row>
    <row r="13" spans="1:48" s="1" customFormat="1" ht="11.1" customHeight="1">
      <c r="A13" s="245"/>
      <c r="B13" s="401" t="s">
        <v>154</v>
      </c>
      <c r="C13" s="227"/>
      <c r="D13" s="1116" t="s">
        <v>264</v>
      </c>
      <c r="E13" s="1116"/>
      <c r="F13" s="1090"/>
      <c r="G13" s="1090"/>
      <c r="H13" s="1117">
        <v>69</v>
      </c>
      <c r="I13" s="1117">
        <v>69</v>
      </c>
      <c r="J13" s="1117">
        <v>69</v>
      </c>
      <c r="K13" s="1117">
        <v>61</v>
      </c>
      <c r="L13" s="1118">
        <v>268</v>
      </c>
      <c r="M13" s="1117">
        <v>66</v>
      </c>
      <c r="N13" s="1117">
        <v>66</v>
      </c>
      <c r="O13" s="1117">
        <v>67</v>
      </c>
      <c r="P13" s="1117">
        <v>66</v>
      </c>
      <c r="Q13" s="1118">
        <v>265</v>
      </c>
      <c r="R13" s="1117">
        <v>63</v>
      </c>
      <c r="S13" s="1117">
        <v>62</v>
      </c>
      <c r="T13" s="1117">
        <v>62</v>
      </c>
      <c r="U13" s="1117">
        <v>68</v>
      </c>
      <c r="V13" s="1118">
        <v>255</v>
      </c>
      <c r="W13" s="1109">
        <v>69</v>
      </c>
      <c r="X13" s="1117">
        <v>68</v>
      </c>
      <c r="Y13" s="1117">
        <v>67</v>
      </c>
      <c r="Z13" s="1117">
        <v>68</v>
      </c>
      <c r="AA13" s="1118">
        <v>272</v>
      </c>
      <c r="AB13" s="1119">
        <v>73</v>
      </c>
      <c r="AC13" s="1120">
        <v>73</v>
      </c>
      <c r="AD13" s="1120">
        <v>73</v>
      </c>
      <c r="AE13" s="1308">
        <v>87</v>
      </c>
      <c r="AF13" s="1310">
        <v>306</v>
      </c>
      <c r="AG13" s="1308">
        <v>85</v>
      </c>
      <c r="AH13" s="1308">
        <v>92</v>
      </c>
      <c r="AI13" s="1308">
        <v>84</v>
      </c>
      <c r="AJ13" s="1558">
        <v>84</v>
      </c>
      <c r="AK13" s="1558">
        <v>345</v>
      </c>
      <c r="AL13" s="93"/>
      <c r="AM13" s="93"/>
      <c r="AN13" s="93"/>
      <c r="AO13" s="487"/>
      <c r="AP13" s="93"/>
      <c r="AQ13" s="93"/>
      <c r="AR13" s="490"/>
      <c r="AS13" s="93"/>
      <c r="AT13" s="93"/>
      <c r="AU13" s="93"/>
      <c r="AV13" s="93"/>
    </row>
    <row r="14" spans="1:48" s="1" customFormat="1" ht="11.1" customHeight="1">
      <c r="A14" s="250"/>
      <c r="B14" s="147" t="s">
        <v>265</v>
      </c>
      <c r="C14" s="224"/>
      <c r="D14" s="1116" t="s">
        <v>266</v>
      </c>
      <c r="E14" s="1116"/>
      <c r="F14" s="1090"/>
      <c r="G14" s="1090"/>
      <c r="H14" s="1117">
        <v>169</v>
      </c>
      <c r="I14" s="1117">
        <v>169</v>
      </c>
      <c r="J14" s="1117">
        <v>179</v>
      </c>
      <c r="K14" s="1117">
        <v>174</v>
      </c>
      <c r="L14" s="1118">
        <v>691</v>
      </c>
      <c r="M14" s="1117">
        <v>163</v>
      </c>
      <c r="N14" s="1117">
        <v>162</v>
      </c>
      <c r="O14" s="1117">
        <v>163</v>
      </c>
      <c r="P14" s="1117">
        <v>198</v>
      </c>
      <c r="Q14" s="1118">
        <v>686</v>
      </c>
      <c r="R14" s="1117">
        <v>164</v>
      </c>
      <c r="S14" s="1117">
        <v>142</v>
      </c>
      <c r="T14" s="1117">
        <v>141</v>
      </c>
      <c r="U14" s="1117">
        <v>146</v>
      </c>
      <c r="V14" s="1118">
        <v>593</v>
      </c>
      <c r="W14" s="1117">
        <v>145</v>
      </c>
      <c r="X14" s="1117">
        <v>146</v>
      </c>
      <c r="Y14" s="1117">
        <v>149</v>
      </c>
      <c r="Z14" s="1117">
        <v>148</v>
      </c>
      <c r="AA14" s="1118">
        <v>588</v>
      </c>
      <c r="AB14" s="1117">
        <v>197</v>
      </c>
      <c r="AC14" s="1121">
        <v>204</v>
      </c>
      <c r="AD14" s="1121">
        <v>207</v>
      </c>
      <c r="AE14" s="701">
        <v>204</v>
      </c>
      <c r="AF14" s="1284">
        <v>812</v>
      </c>
      <c r="AG14" s="701">
        <v>202</v>
      </c>
      <c r="AH14" s="701">
        <v>209</v>
      </c>
      <c r="AI14" s="701">
        <v>214</v>
      </c>
      <c r="AJ14" s="1559">
        <v>214</v>
      </c>
      <c r="AK14" s="1559">
        <v>839</v>
      </c>
      <c r="AL14" s="93"/>
      <c r="AM14" s="93"/>
      <c r="AN14" s="93"/>
      <c r="AO14" s="487"/>
      <c r="AP14" s="93"/>
      <c r="AQ14" s="93"/>
      <c r="AR14" s="93"/>
      <c r="AS14" s="93"/>
      <c r="AT14" s="93"/>
      <c r="AU14" s="93"/>
      <c r="AV14" s="93"/>
    </row>
    <row r="15" spans="1:48" s="1" customFormat="1" ht="11.1" customHeight="1">
      <c r="A15" s="248"/>
      <c r="B15" s="148" t="s">
        <v>158</v>
      </c>
      <c r="C15" s="224"/>
      <c r="D15" s="1116" t="s">
        <v>267</v>
      </c>
      <c r="E15" s="1116"/>
      <c r="F15" s="1090"/>
      <c r="G15" s="1090"/>
      <c r="H15" s="1117">
        <v>30</v>
      </c>
      <c r="I15" s="1117">
        <v>32</v>
      </c>
      <c r="J15" s="1117">
        <v>47</v>
      </c>
      <c r="K15" s="1117">
        <v>35</v>
      </c>
      <c r="L15" s="1118">
        <v>144</v>
      </c>
      <c r="M15" s="1117">
        <v>36</v>
      </c>
      <c r="N15" s="1117">
        <v>28</v>
      </c>
      <c r="O15" s="1117">
        <v>45</v>
      </c>
      <c r="P15" s="1117">
        <v>38</v>
      </c>
      <c r="Q15" s="1118">
        <v>147</v>
      </c>
      <c r="R15" s="1117">
        <v>31</v>
      </c>
      <c r="S15" s="1117">
        <v>29</v>
      </c>
      <c r="T15" s="1117">
        <v>46</v>
      </c>
      <c r="U15" s="1117">
        <v>43</v>
      </c>
      <c r="V15" s="1118">
        <v>149</v>
      </c>
      <c r="W15" s="1117">
        <v>40</v>
      </c>
      <c r="X15" s="1117">
        <v>61</v>
      </c>
      <c r="Y15" s="1117">
        <v>39</v>
      </c>
      <c r="Z15" s="1117">
        <v>39</v>
      </c>
      <c r="AA15" s="1118">
        <v>179</v>
      </c>
      <c r="AB15" s="1117">
        <v>32</v>
      </c>
      <c r="AC15" s="1121">
        <v>59</v>
      </c>
      <c r="AD15" s="1121">
        <v>34</v>
      </c>
      <c r="AE15" s="701">
        <v>34</v>
      </c>
      <c r="AF15" s="1284">
        <v>159</v>
      </c>
      <c r="AG15" s="701">
        <v>31</v>
      </c>
      <c r="AH15" s="701">
        <v>61</v>
      </c>
      <c r="AI15" s="701">
        <v>30</v>
      </c>
      <c r="AJ15" s="1559">
        <v>42</v>
      </c>
      <c r="AK15" s="1559">
        <v>164</v>
      </c>
      <c r="AL15" s="93"/>
      <c r="AM15" s="93"/>
      <c r="AN15" s="93"/>
      <c r="AO15" s="487"/>
      <c r="AP15" s="93"/>
      <c r="AQ15" s="93"/>
      <c r="AR15" s="93"/>
      <c r="AS15" s="93"/>
      <c r="AT15" s="93"/>
      <c r="AU15" s="93"/>
      <c r="AV15" s="93"/>
    </row>
    <row r="16" spans="1:48" s="1" customFormat="1" ht="11.1" customHeight="1">
      <c r="A16" s="245"/>
      <c r="B16" s="148" t="s">
        <v>160</v>
      </c>
      <c r="C16" s="224"/>
      <c r="D16" s="1116" t="s">
        <v>268</v>
      </c>
      <c r="E16" s="1116"/>
      <c r="F16" s="1090"/>
      <c r="G16" s="1090"/>
      <c r="H16" s="1117">
        <v>719</v>
      </c>
      <c r="I16" s="1117">
        <v>795</v>
      </c>
      <c r="J16" s="1117">
        <v>762</v>
      </c>
      <c r="K16" s="1117">
        <v>974</v>
      </c>
      <c r="L16" s="1118">
        <v>3250</v>
      </c>
      <c r="M16" s="1117">
        <v>709</v>
      </c>
      <c r="N16" s="1117">
        <v>834</v>
      </c>
      <c r="O16" s="1117">
        <v>719</v>
      </c>
      <c r="P16" s="1117">
        <v>1021</v>
      </c>
      <c r="Q16" s="1118">
        <v>3283</v>
      </c>
      <c r="R16" s="1117">
        <v>712</v>
      </c>
      <c r="S16" s="1117">
        <v>815</v>
      </c>
      <c r="T16" s="1117">
        <v>716</v>
      </c>
      <c r="U16" s="1117">
        <v>1070</v>
      </c>
      <c r="V16" s="1118">
        <v>3313</v>
      </c>
      <c r="W16" s="1117">
        <v>834</v>
      </c>
      <c r="X16" s="1117">
        <v>850</v>
      </c>
      <c r="Y16" s="1117">
        <v>760</v>
      </c>
      <c r="Z16" s="1117">
        <v>1191</v>
      </c>
      <c r="AA16" s="1118">
        <v>3635</v>
      </c>
      <c r="AB16" s="1117">
        <v>876</v>
      </c>
      <c r="AC16" s="1121">
        <v>949</v>
      </c>
      <c r="AD16" s="1121">
        <v>865</v>
      </c>
      <c r="AE16" s="701">
        <v>950</v>
      </c>
      <c r="AF16" s="1284">
        <v>3640</v>
      </c>
      <c r="AG16" s="701">
        <v>1019</v>
      </c>
      <c r="AH16" s="701">
        <v>994</v>
      </c>
      <c r="AI16" s="701">
        <v>889</v>
      </c>
      <c r="AJ16" s="1559">
        <v>1046</v>
      </c>
      <c r="AK16" s="1559">
        <v>3948</v>
      </c>
      <c r="AL16" s="93"/>
      <c r="AM16" s="93"/>
      <c r="AN16" s="93"/>
      <c r="AO16" s="487"/>
      <c r="AP16" s="93"/>
      <c r="AQ16" s="93"/>
      <c r="AR16" s="93"/>
      <c r="AS16" s="93"/>
      <c r="AT16" s="93"/>
      <c r="AU16" s="93"/>
      <c r="AV16" s="93"/>
    </row>
    <row r="17" spans="1:48" s="1" customFormat="1" ht="11.1" customHeight="1">
      <c r="A17" s="245"/>
      <c r="B17" s="148" t="s">
        <v>162</v>
      </c>
      <c r="C17" s="224"/>
      <c r="D17" s="1116" t="s">
        <v>269</v>
      </c>
      <c r="E17" s="1116"/>
      <c r="F17" s="1122"/>
      <c r="G17" s="1122"/>
      <c r="H17" s="1117">
        <v>267</v>
      </c>
      <c r="I17" s="1117">
        <v>294</v>
      </c>
      <c r="J17" s="1117">
        <v>293</v>
      </c>
      <c r="K17" s="1117">
        <v>342</v>
      </c>
      <c r="L17" s="1118">
        <v>1196</v>
      </c>
      <c r="M17" s="1117">
        <v>271</v>
      </c>
      <c r="N17" s="1117">
        <v>276</v>
      </c>
      <c r="O17" s="1117">
        <v>314</v>
      </c>
      <c r="P17" s="1117">
        <v>309</v>
      </c>
      <c r="Q17" s="1118">
        <v>1170</v>
      </c>
      <c r="R17" s="1117">
        <v>264</v>
      </c>
      <c r="S17" s="1117">
        <v>271</v>
      </c>
      <c r="T17" s="1117">
        <v>287</v>
      </c>
      <c r="U17" s="1117">
        <v>351</v>
      </c>
      <c r="V17" s="1118">
        <v>1173</v>
      </c>
      <c r="W17" s="1117">
        <v>268</v>
      </c>
      <c r="X17" s="1117">
        <v>276</v>
      </c>
      <c r="Y17" s="1117">
        <v>290</v>
      </c>
      <c r="Z17" s="1117">
        <v>369</v>
      </c>
      <c r="AA17" s="1118">
        <v>1203</v>
      </c>
      <c r="AB17" s="1117">
        <v>257</v>
      </c>
      <c r="AC17" s="1121">
        <v>264</v>
      </c>
      <c r="AD17" s="1121">
        <v>280</v>
      </c>
      <c r="AE17" s="701">
        <v>348</v>
      </c>
      <c r="AF17" s="1284">
        <v>1149</v>
      </c>
      <c r="AG17" s="701">
        <v>250</v>
      </c>
      <c r="AH17" s="701">
        <v>237</v>
      </c>
      <c r="AI17" s="701">
        <v>266</v>
      </c>
      <c r="AJ17" s="1559">
        <v>303</v>
      </c>
      <c r="AK17" s="1559">
        <v>1056</v>
      </c>
      <c r="AL17" s="93"/>
      <c r="AM17" s="93"/>
      <c r="AN17" s="93"/>
      <c r="AO17" s="487"/>
      <c r="AP17" s="93"/>
      <c r="AQ17" s="93"/>
      <c r="AR17" s="93"/>
      <c r="AS17" s="93"/>
      <c r="AT17" s="93"/>
      <c r="AU17" s="93"/>
      <c r="AV17" s="93"/>
    </row>
    <row r="18" spans="1:48" s="1" customFormat="1" ht="11.1" customHeight="1">
      <c r="A18" s="245"/>
      <c r="B18" s="148" t="s">
        <v>164</v>
      </c>
      <c r="C18" s="224"/>
      <c r="D18" s="1123" t="s">
        <v>270</v>
      </c>
      <c r="E18" s="1123"/>
      <c r="F18" s="1124"/>
      <c r="G18" s="1124"/>
      <c r="H18" s="1125">
        <v>0</v>
      </c>
      <c r="I18" s="1125">
        <v>0</v>
      </c>
      <c r="J18" s="1125">
        <v>0</v>
      </c>
      <c r="K18" s="1126">
        <v>223</v>
      </c>
      <c r="L18" s="1127">
        <v>223</v>
      </c>
      <c r="M18" s="1126">
        <v>1</v>
      </c>
      <c r="N18" s="1125">
        <v>0</v>
      </c>
      <c r="O18" s="1125">
        <v>0</v>
      </c>
      <c r="P18" s="1126">
        <v>238</v>
      </c>
      <c r="Q18" s="1127">
        <v>239</v>
      </c>
      <c r="R18" s="1125">
        <v>0</v>
      </c>
      <c r="S18" s="1125">
        <v>0</v>
      </c>
      <c r="T18" s="1125">
        <v>0</v>
      </c>
      <c r="U18" s="1126">
        <v>185</v>
      </c>
      <c r="V18" s="1127">
        <v>185</v>
      </c>
      <c r="W18" s="1125">
        <v>0</v>
      </c>
      <c r="X18" s="1128">
        <v>0</v>
      </c>
      <c r="Y18" s="1128">
        <v>0</v>
      </c>
      <c r="Z18" s="1128">
        <v>436</v>
      </c>
      <c r="AA18" s="1129">
        <v>436</v>
      </c>
      <c r="AB18" s="1125">
        <v>0</v>
      </c>
      <c r="AC18" s="1130">
        <v>0</v>
      </c>
      <c r="AD18" s="1130">
        <v>0</v>
      </c>
      <c r="AE18" s="707">
        <v>0</v>
      </c>
      <c r="AF18" s="1285">
        <v>0</v>
      </c>
      <c r="AG18" s="707">
        <v>0</v>
      </c>
      <c r="AH18" s="707">
        <v>182</v>
      </c>
      <c r="AI18" s="707">
        <v>0</v>
      </c>
      <c r="AJ18" s="1560">
        <v>421</v>
      </c>
      <c r="AK18" s="1560">
        <v>603</v>
      </c>
      <c r="AL18" s="93"/>
      <c r="AM18" s="93"/>
      <c r="AN18" s="93"/>
      <c r="AO18" s="487"/>
      <c r="AP18" s="93"/>
      <c r="AQ18" s="93"/>
      <c r="AR18" s="93"/>
      <c r="AS18" s="93"/>
      <c r="AT18" s="93"/>
      <c r="AU18" s="93"/>
      <c r="AV18" s="93"/>
    </row>
    <row r="19" spans="1:48" s="1" customFormat="1" ht="11.1" customHeight="1">
      <c r="A19" s="245"/>
      <c r="B19" s="148" t="s">
        <v>165</v>
      </c>
      <c r="C19" s="227"/>
      <c r="D19" s="1115" t="s">
        <v>271</v>
      </c>
      <c r="E19" s="1115"/>
      <c r="F19" s="1115"/>
      <c r="G19" s="1115"/>
      <c r="H19" s="1131">
        <v>40.993419050790322</v>
      </c>
      <c r="I19" s="1131">
        <v>44.18694753404759</v>
      </c>
      <c r="J19" s="1131">
        <v>48.828532415766517</v>
      </c>
      <c r="K19" s="1131">
        <v>60.953596866778156</v>
      </c>
      <c r="L19" s="1132">
        <v>48.63783066009244</v>
      </c>
      <c r="M19" s="1131">
        <v>41.43753732259669</v>
      </c>
      <c r="N19" s="1131">
        <v>45.828027111041443</v>
      </c>
      <c r="O19" s="1131">
        <v>41.52089620008018</v>
      </c>
      <c r="P19" s="1131">
        <v>67.344992928031047</v>
      </c>
      <c r="Q19" s="1132">
        <v>48.597269651241653</v>
      </c>
      <c r="R19" s="1131">
        <v>39.938224199548991</v>
      </c>
      <c r="S19" s="1131">
        <v>40.299724839804604</v>
      </c>
      <c r="T19" s="1131">
        <v>40.03</v>
      </c>
      <c r="U19" s="1131">
        <v>84.58</v>
      </c>
      <c r="V19" s="1132">
        <v>48.47</v>
      </c>
      <c r="W19" s="1131">
        <v>38.590000000000003</v>
      </c>
      <c r="X19" s="1131">
        <v>42.67</v>
      </c>
      <c r="Y19" s="1131">
        <v>40.01</v>
      </c>
      <c r="Z19" s="1131">
        <v>84.98</v>
      </c>
      <c r="AA19" s="1132">
        <v>49.68</v>
      </c>
      <c r="AB19" s="1131">
        <v>44.26</v>
      </c>
      <c r="AC19" s="1133">
        <v>48.06</v>
      </c>
      <c r="AD19" s="1134">
        <v>43.75</v>
      </c>
      <c r="AE19" s="640">
        <v>59.8</v>
      </c>
      <c r="AF19" s="1286">
        <v>48.28</v>
      </c>
      <c r="AG19" s="640">
        <v>51.61</v>
      </c>
      <c r="AH19" s="640">
        <v>52.28</v>
      </c>
      <c r="AI19" s="640">
        <v>49.19</v>
      </c>
      <c r="AJ19" s="1561">
        <v>65.510000000000005</v>
      </c>
      <c r="AK19" s="1561">
        <v>54.74</v>
      </c>
      <c r="AL19" s="1316"/>
      <c r="AM19" s="1316"/>
      <c r="AN19" s="1316"/>
      <c r="AO19" s="490"/>
      <c r="AP19" s="93"/>
      <c r="AQ19" s="93"/>
      <c r="AR19" s="93"/>
      <c r="AS19" s="93"/>
      <c r="AT19" s="93"/>
      <c r="AU19" s="93"/>
      <c r="AV19" s="93"/>
    </row>
    <row r="20" spans="1:48" s="1" customFormat="1" ht="11.1" customHeight="1">
      <c r="A20" s="245"/>
      <c r="B20" s="148" t="s">
        <v>166</v>
      </c>
      <c r="C20" s="224"/>
      <c r="D20" s="106"/>
      <c r="E20" s="106"/>
      <c r="F20" s="106"/>
      <c r="G20" s="106"/>
      <c r="H20" s="101"/>
      <c r="I20" s="101"/>
      <c r="J20" s="50"/>
      <c r="K20" s="50"/>
      <c r="L20" s="472"/>
      <c r="M20" s="50"/>
      <c r="N20" s="50"/>
      <c r="O20" s="50"/>
      <c r="P20" s="50"/>
      <c r="Q20" s="472"/>
      <c r="R20" s="50"/>
      <c r="S20" s="50"/>
      <c r="T20" s="50"/>
      <c r="U20" s="50"/>
      <c r="V20" s="472"/>
      <c r="W20" s="436"/>
      <c r="X20" s="436"/>
      <c r="Y20" s="546"/>
      <c r="Z20" s="546"/>
      <c r="AA20" s="1041"/>
      <c r="AB20" s="546"/>
      <c r="AC20" s="546"/>
      <c r="AD20" s="546"/>
      <c r="AE20" s="1309"/>
      <c r="AF20" s="1311"/>
      <c r="AG20" s="546"/>
      <c r="AH20" s="546"/>
      <c r="AI20" s="546"/>
      <c r="AJ20" s="1562"/>
      <c r="AK20" s="541"/>
      <c r="AL20" s="546"/>
      <c r="AM20" s="546"/>
      <c r="AN20" s="546"/>
      <c r="AO20" s="93"/>
      <c r="AP20" s="93"/>
      <c r="AQ20" s="93"/>
      <c r="AR20" s="93"/>
      <c r="AS20" s="93"/>
      <c r="AT20" s="93"/>
      <c r="AU20" s="93"/>
      <c r="AV20" s="93"/>
    </row>
    <row r="21" spans="1:48" s="1" customFormat="1" ht="11.1" customHeight="1">
      <c r="A21" s="245"/>
      <c r="B21" s="148" t="s">
        <v>167</v>
      </c>
      <c r="C21" s="396"/>
      <c r="D21" s="361" t="s">
        <v>273</v>
      </c>
      <c r="E21" s="357"/>
      <c r="F21" s="357"/>
      <c r="G21" s="357"/>
      <c r="H21" s="17"/>
      <c r="I21" s="17"/>
      <c r="J21" s="17"/>
      <c r="K21" s="17"/>
      <c r="L21" s="467"/>
      <c r="M21" s="17"/>
      <c r="N21" s="17"/>
      <c r="O21" s="17"/>
      <c r="P21" s="17"/>
      <c r="Q21" s="467"/>
      <c r="R21" s="17"/>
      <c r="S21" s="17"/>
      <c r="T21" s="223"/>
      <c r="U21" s="223"/>
      <c r="V21" s="460"/>
      <c r="W21" s="386"/>
      <c r="X21" s="339"/>
      <c r="Y21" s="339"/>
      <c r="Z21" s="339"/>
      <c r="AA21" s="460"/>
      <c r="AB21" s="339"/>
      <c r="AC21" s="493"/>
      <c r="AD21" s="493"/>
      <c r="AE21" s="493"/>
      <c r="AF21" s="501"/>
      <c r="AG21" s="493"/>
      <c r="AH21" s="493"/>
      <c r="AI21" s="493"/>
      <c r="AJ21" s="1551"/>
      <c r="AK21" s="1551" t="s">
        <v>576</v>
      </c>
      <c r="AL21" s="493"/>
      <c r="AM21" s="493"/>
      <c r="AN21" s="493"/>
      <c r="AO21" s="93"/>
      <c r="AP21" s="93"/>
      <c r="AQ21" s="1333"/>
      <c r="AR21" s="1333"/>
      <c r="AS21" s="93"/>
      <c r="AT21" s="93"/>
      <c r="AU21" s="93"/>
      <c r="AV21" s="93"/>
    </row>
    <row r="22" spans="1:48" s="1" customFormat="1" ht="11.1" customHeight="1">
      <c r="A22" s="245"/>
      <c r="B22" s="1623" t="s">
        <v>609</v>
      </c>
      <c r="C22" s="224"/>
      <c r="D22" s="691" t="s">
        <v>260</v>
      </c>
      <c r="E22" s="691"/>
      <c r="F22" s="691"/>
      <c r="G22" s="692"/>
      <c r="H22" s="659">
        <v>1795</v>
      </c>
      <c r="I22" s="659">
        <v>2536</v>
      </c>
      <c r="J22" s="659">
        <v>1785</v>
      </c>
      <c r="K22" s="659">
        <v>1580</v>
      </c>
      <c r="L22" s="693">
        <v>7695</v>
      </c>
      <c r="M22" s="659">
        <v>2031</v>
      </c>
      <c r="N22" s="659">
        <v>1919</v>
      </c>
      <c r="O22" s="659">
        <v>1965</v>
      </c>
      <c r="P22" s="659">
        <v>1853</v>
      </c>
      <c r="Q22" s="693">
        <v>7768</v>
      </c>
      <c r="R22" s="659">
        <v>2153</v>
      </c>
      <c r="S22" s="659">
        <v>2087</v>
      </c>
      <c r="T22" s="659">
        <v>2105</v>
      </c>
      <c r="U22" s="659">
        <v>1970</v>
      </c>
      <c r="V22" s="693">
        <v>8315</v>
      </c>
      <c r="W22" s="694">
        <v>2269</v>
      </c>
      <c r="X22" s="694">
        <v>2148</v>
      </c>
      <c r="Y22" s="694">
        <v>2318</v>
      </c>
      <c r="Z22" s="694">
        <v>2170</v>
      </c>
      <c r="AA22" s="695">
        <v>8905</v>
      </c>
      <c r="AB22" s="694">
        <v>2140</v>
      </c>
      <c r="AC22" s="696">
        <v>2304</v>
      </c>
      <c r="AD22" s="697">
        <v>2049</v>
      </c>
      <c r="AE22" s="696">
        <v>1912</v>
      </c>
      <c r="AF22" s="1283">
        <v>8405</v>
      </c>
      <c r="AG22" s="696">
        <v>1982</v>
      </c>
      <c r="AH22" s="696">
        <v>2152</v>
      </c>
      <c r="AI22" s="696">
        <v>2108</v>
      </c>
      <c r="AJ22" s="1557">
        <v>2042</v>
      </c>
      <c r="AK22" s="1557">
        <v>8284</v>
      </c>
      <c r="AL22" s="701"/>
      <c r="AM22" s="701"/>
      <c r="AN22" s="701"/>
      <c r="AO22" s="487"/>
      <c r="AP22" s="490"/>
      <c r="AQ22" s="490"/>
      <c r="AR22" s="1334"/>
      <c r="AS22" s="490"/>
      <c r="AT22" s="93"/>
      <c r="AU22" s="93"/>
      <c r="AV22" s="93"/>
    </row>
    <row r="23" spans="1:48" s="1" customFormat="1" ht="11.1" customHeight="1">
      <c r="A23" s="252"/>
      <c r="B23" s="148" t="s">
        <v>168</v>
      </c>
      <c r="C23" s="224"/>
      <c r="D23" s="679" t="s">
        <v>263</v>
      </c>
      <c r="E23" s="679"/>
      <c r="F23" s="679"/>
      <c r="G23" s="679"/>
      <c r="H23" s="694">
        <v>872</v>
      </c>
      <c r="I23" s="694">
        <v>898</v>
      </c>
      <c r="J23" s="694">
        <v>921</v>
      </c>
      <c r="K23" s="694">
        <v>1187</v>
      </c>
      <c r="L23" s="695">
        <v>3878</v>
      </c>
      <c r="M23" s="694">
        <v>932</v>
      </c>
      <c r="N23" s="694">
        <v>940</v>
      </c>
      <c r="O23" s="694">
        <v>931</v>
      </c>
      <c r="P23" s="694">
        <v>1191</v>
      </c>
      <c r="Q23" s="695">
        <v>3994</v>
      </c>
      <c r="R23" s="694">
        <v>937</v>
      </c>
      <c r="S23" s="694">
        <v>949</v>
      </c>
      <c r="T23" s="694">
        <v>937</v>
      </c>
      <c r="U23" s="694">
        <v>1381</v>
      </c>
      <c r="V23" s="695">
        <v>4204</v>
      </c>
      <c r="W23" s="694">
        <v>985</v>
      </c>
      <c r="X23" s="694">
        <v>1025</v>
      </c>
      <c r="Y23" s="694">
        <v>994</v>
      </c>
      <c r="Z23" s="694">
        <v>1292</v>
      </c>
      <c r="AA23" s="695">
        <v>4296</v>
      </c>
      <c r="AB23" s="694">
        <v>1110</v>
      </c>
      <c r="AC23" s="696">
        <v>1118</v>
      </c>
      <c r="AD23" s="697">
        <v>1075</v>
      </c>
      <c r="AE23" s="696">
        <v>1189</v>
      </c>
      <c r="AF23" s="1283">
        <v>4492</v>
      </c>
      <c r="AG23" s="696">
        <v>1115</v>
      </c>
      <c r="AH23" s="696">
        <v>1134</v>
      </c>
      <c r="AI23" s="696">
        <v>1035</v>
      </c>
      <c r="AJ23" s="1557">
        <v>1349</v>
      </c>
      <c r="AK23" s="1557">
        <v>4633</v>
      </c>
      <c r="AL23" s="701"/>
      <c r="AM23" s="701"/>
      <c r="AN23" s="701"/>
      <c r="AO23" s="487"/>
      <c r="AP23" s="93"/>
      <c r="AQ23" s="93"/>
      <c r="AR23" s="93"/>
      <c r="AS23" s="93"/>
      <c r="AT23" s="93"/>
      <c r="AU23" s="93"/>
      <c r="AV23" s="93"/>
    </row>
    <row r="24" spans="1:48" s="1" customFormat="1" ht="11.1" customHeight="1">
      <c r="A24" s="245"/>
      <c r="B24" s="148" t="s">
        <v>170</v>
      </c>
      <c r="C24" s="224"/>
      <c r="D24" s="698" t="s">
        <v>264</v>
      </c>
      <c r="E24" s="698"/>
      <c r="F24" s="106"/>
      <c r="G24" s="106"/>
      <c r="H24" s="699">
        <v>46</v>
      </c>
      <c r="I24" s="699">
        <v>47</v>
      </c>
      <c r="J24" s="699">
        <v>48</v>
      </c>
      <c r="K24" s="699">
        <v>44</v>
      </c>
      <c r="L24" s="700">
        <v>185</v>
      </c>
      <c r="M24" s="699">
        <v>50</v>
      </c>
      <c r="N24" s="699">
        <v>51</v>
      </c>
      <c r="O24" s="699">
        <v>51</v>
      </c>
      <c r="P24" s="699">
        <v>54</v>
      </c>
      <c r="Q24" s="700">
        <v>206</v>
      </c>
      <c r="R24" s="699">
        <v>50</v>
      </c>
      <c r="S24" s="699">
        <v>51</v>
      </c>
      <c r="T24" s="699">
        <v>51</v>
      </c>
      <c r="U24" s="699">
        <v>50</v>
      </c>
      <c r="V24" s="700">
        <v>202</v>
      </c>
      <c r="W24" s="659">
        <v>61</v>
      </c>
      <c r="X24" s="699">
        <v>55</v>
      </c>
      <c r="Y24" s="699">
        <v>57</v>
      </c>
      <c r="Z24" s="699">
        <v>52</v>
      </c>
      <c r="AA24" s="700">
        <v>225</v>
      </c>
      <c r="AB24" s="659">
        <v>63</v>
      </c>
      <c r="AC24" s="660">
        <v>60</v>
      </c>
      <c r="AD24" s="660">
        <v>61</v>
      </c>
      <c r="AE24" s="660">
        <v>62</v>
      </c>
      <c r="AF24" s="1312">
        <v>246</v>
      </c>
      <c r="AG24" s="660">
        <v>64</v>
      </c>
      <c r="AH24" s="660">
        <v>65</v>
      </c>
      <c r="AI24" s="1308">
        <v>67</v>
      </c>
      <c r="AJ24" s="1558">
        <v>65</v>
      </c>
      <c r="AK24" s="1558">
        <v>261</v>
      </c>
      <c r="AL24" s="701"/>
      <c r="AM24" s="701"/>
      <c r="AN24" s="701"/>
      <c r="AO24" s="487"/>
      <c r="AP24" s="93"/>
      <c r="AQ24" s="93"/>
      <c r="AR24" s="93"/>
      <c r="AS24" s="93"/>
      <c r="AT24" s="93"/>
      <c r="AU24" s="93"/>
      <c r="AV24" s="93"/>
    </row>
    <row r="25" spans="1:48" s="1" customFormat="1" ht="11.1" customHeight="1">
      <c r="A25" s="241"/>
      <c r="B25" s="148" t="s">
        <v>172</v>
      </c>
      <c r="C25" s="224"/>
      <c r="D25" s="698" t="s">
        <v>266</v>
      </c>
      <c r="E25" s="698"/>
      <c r="F25" s="106"/>
      <c r="G25" s="106"/>
      <c r="H25" s="699">
        <v>91</v>
      </c>
      <c r="I25" s="699">
        <v>94</v>
      </c>
      <c r="J25" s="699">
        <v>98</v>
      </c>
      <c r="K25" s="699">
        <v>104</v>
      </c>
      <c r="L25" s="700">
        <v>387</v>
      </c>
      <c r="M25" s="699">
        <v>105</v>
      </c>
      <c r="N25" s="699">
        <v>105</v>
      </c>
      <c r="O25" s="699">
        <v>108</v>
      </c>
      <c r="P25" s="699">
        <v>116</v>
      </c>
      <c r="Q25" s="700">
        <v>434</v>
      </c>
      <c r="R25" s="699">
        <v>124</v>
      </c>
      <c r="S25" s="699">
        <v>124</v>
      </c>
      <c r="T25" s="699">
        <v>125</v>
      </c>
      <c r="U25" s="699">
        <v>130</v>
      </c>
      <c r="V25" s="700">
        <v>503</v>
      </c>
      <c r="W25" s="699">
        <v>129</v>
      </c>
      <c r="X25" s="699">
        <v>127</v>
      </c>
      <c r="Y25" s="699">
        <v>127</v>
      </c>
      <c r="Z25" s="699">
        <v>131</v>
      </c>
      <c r="AA25" s="700">
        <v>514</v>
      </c>
      <c r="AB25" s="699">
        <v>155</v>
      </c>
      <c r="AC25" s="701">
        <v>153</v>
      </c>
      <c r="AD25" s="701">
        <v>147</v>
      </c>
      <c r="AE25" s="701">
        <v>139</v>
      </c>
      <c r="AF25" s="1284">
        <v>594</v>
      </c>
      <c r="AG25" s="701">
        <v>117</v>
      </c>
      <c r="AH25" s="701">
        <v>119</v>
      </c>
      <c r="AI25" s="701">
        <v>119</v>
      </c>
      <c r="AJ25" s="1559">
        <v>119</v>
      </c>
      <c r="AK25" s="1559">
        <v>474</v>
      </c>
      <c r="AL25" s="701"/>
      <c r="AM25" s="701"/>
      <c r="AN25" s="701"/>
      <c r="AO25" s="487"/>
      <c r="AP25" s="93"/>
      <c r="AQ25" s="93"/>
      <c r="AR25" s="93"/>
      <c r="AS25" s="93"/>
      <c r="AT25" s="93"/>
      <c r="AU25" s="93"/>
      <c r="AV25" s="93"/>
    </row>
    <row r="26" spans="1:48" s="1" customFormat="1" ht="11.1" customHeight="1">
      <c r="A26" s="241"/>
      <c r="B26" s="247"/>
      <c r="C26" s="268"/>
      <c r="D26" s="698" t="s">
        <v>267</v>
      </c>
      <c r="E26" s="698"/>
      <c r="F26" s="106"/>
      <c r="G26" s="106"/>
      <c r="H26" s="699">
        <v>21</v>
      </c>
      <c r="I26" s="699">
        <v>33</v>
      </c>
      <c r="J26" s="699">
        <v>17</v>
      </c>
      <c r="K26" s="699">
        <v>19</v>
      </c>
      <c r="L26" s="700">
        <v>90</v>
      </c>
      <c r="M26" s="699">
        <v>21</v>
      </c>
      <c r="N26" s="699">
        <v>28</v>
      </c>
      <c r="O26" s="699">
        <v>19</v>
      </c>
      <c r="P26" s="699">
        <v>16</v>
      </c>
      <c r="Q26" s="700">
        <v>84</v>
      </c>
      <c r="R26" s="699">
        <v>19</v>
      </c>
      <c r="S26" s="699">
        <v>30</v>
      </c>
      <c r="T26" s="699">
        <v>21</v>
      </c>
      <c r="U26" s="699">
        <v>19</v>
      </c>
      <c r="V26" s="700">
        <v>89</v>
      </c>
      <c r="W26" s="699">
        <v>22</v>
      </c>
      <c r="X26" s="699">
        <v>30</v>
      </c>
      <c r="Y26" s="699">
        <v>24</v>
      </c>
      <c r="Z26" s="699">
        <v>18</v>
      </c>
      <c r="AA26" s="700">
        <v>94</v>
      </c>
      <c r="AB26" s="699">
        <v>22</v>
      </c>
      <c r="AC26" s="701">
        <v>32</v>
      </c>
      <c r="AD26" s="701">
        <v>22</v>
      </c>
      <c r="AE26" s="701">
        <v>19</v>
      </c>
      <c r="AF26" s="1284">
        <v>95</v>
      </c>
      <c r="AG26" s="701">
        <v>21</v>
      </c>
      <c r="AH26" s="701">
        <v>31</v>
      </c>
      <c r="AI26" s="701">
        <v>20</v>
      </c>
      <c r="AJ26" s="1559">
        <v>17</v>
      </c>
      <c r="AK26" s="1559">
        <v>89</v>
      </c>
      <c r="AL26" s="701"/>
      <c r="AM26" s="701"/>
      <c r="AN26" s="701"/>
      <c r="AO26" s="487"/>
      <c r="AP26" s="93"/>
      <c r="AQ26" s="93"/>
      <c r="AR26" s="93"/>
      <c r="AS26" s="93"/>
      <c r="AT26" s="93"/>
      <c r="AU26" s="93"/>
      <c r="AV26" s="93"/>
    </row>
    <row r="27" spans="1:48" s="1" customFormat="1" ht="11.1" customHeight="1">
      <c r="A27" s="271"/>
      <c r="B27" s="272"/>
      <c r="C27" s="268"/>
      <c r="D27" s="698" t="s">
        <v>268</v>
      </c>
      <c r="E27" s="698"/>
      <c r="F27" s="106"/>
      <c r="G27" s="106"/>
      <c r="H27" s="699">
        <v>462</v>
      </c>
      <c r="I27" s="699">
        <v>446</v>
      </c>
      <c r="J27" s="699">
        <v>500</v>
      </c>
      <c r="K27" s="699">
        <v>616</v>
      </c>
      <c r="L27" s="700">
        <v>2024</v>
      </c>
      <c r="M27" s="699">
        <v>484</v>
      </c>
      <c r="N27" s="699">
        <v>468</v>
      </c>
      <c r="O27" s="699">
        <v>562</v>
      </c>
      <c r="P27" s="699">
        <v>670</v>
      </c>
      <c r="Q27" s="700">
        <v>2184</v>
      </c>
      <c r="R27" s="699">
        <v>559</v>
      </c>
      <c r="S27" s="699">
        <v>554</v>
      </c>
      <c r="T27" s="699">
        <v>561</v>
      </c>
      <c r="U27" s="699">
        <v>850</v>
      </c>
      <c r="V27" s="700">
        <v>2524</v>
      </c>
      <c r="W27" s="699">
        <v>594</v>
      </c>
      <c r="X27" s="699">
        <v>620</v>
      </c>
      <c r="Y27" s="699">
        <v>597</v>
      </c>
      <c r="Z27" s="699">
        <v>733</v>
      </c>
      <c r="AA27" s="700">
        <v>2544</v>
      </c>
      <c r="AB27" s="699">
        <v>687</v>
      </c>
      <c r="AC27" s="701">
        <v>689</v>
      </c>
      <c r="AD27" s="701">
        <v>660</v>
      </c>
      <c r="AE27" s="701">
        <v>581</v>
      </c>
      <c r="AF27" s="1284">
        <v>2617</v>
      </c>
      <c r="AG27" s="701">
        <v>746</v>
      </c>
      <c r="AH27" s="701">
        <v>730</v>
      </c>
      <c r="AI27" s="701">
        <v>665</v>
      </c>
      <c r="AJ27" s="1559">
        <v>650</v>
      </c>
      <c r="AK27" s="1559">
        <v>2791</v>
      </c>
      <c r="AL27" s="701"/>
      <c r="AM27" s="701"/>
      <c r="AN27" s="701"/>
      <c r="AO27" s="487"/>
      <c r="AP27" s="1335"/>
      <c r="AQ27" s="1335"/>
      <c r="AR27" s="93"/>
      <c r="AS27" s="93"/>
      <c r="AT27" s="93"/>
      <c r="AU27" s="93"/>
      <c r="AV27" s="93"/>
    </row>
    <row r="28" spans="1:48" s="1" customFormat="1" ht="11.1" customHeight="1">
      <c r="A28" s="271"/>
      <c r="B28" s="272"/>
      <c r="C28" s="268"/>
      <c r="D28" s="698" t="s">
        <v>269</v>
      </c>
      <c r="E28" s="698"/>
      <c r="F28" s="106"/>
      <c r="G28" s="106"/>
      <c r="H28" s="699">
        <v>250</v>
      </c>
      <c r="I28" s="699">
        <v>278</v>
      </c>
      <c r="J28" s="699">
        <v>258</v>
      </c>
      <c r="K28" s="699">
        <v>323</v>
      </c>
      <c r="L28" s="700">
        <v>1109</v>
      </c>
      <c r="M28" s="699">
        <v>272</v>
      </c>
      <c r="N28" s="699">
        <v>288</v>
      </c>
      <c r="O28" s="699">
        <v>188</v>
      </c>
      <c r="P28" s="699">
        <v>224</v>
      </c>
      <c r="Q28" s="700">
        <v>972</v>
      </c>
      <c r="R28" s="699">
        <v>185</v>
      </c>
      <c r="S28" s="699">
        <v>190</v>
      </c>
      <c r="T28" s="699">
        <v>179</v>
      </c>
      <c r="U28" s="699">
        <v>213</v>
      </c>
      <c r="V28" s="700">
        <v>767</v>
      </c>
      <c r="W28" s="699">
        <v>179</v>
      </c>
      <c r="X28" s="699">
        <v>193</v>
      </c>
      <c r="Y28" s="699">
        <v>189</v>
      </c>
      <c r="Z28" s="699">
        <v>233</v>
      </c>
      <c r="AA28" s="700">
        <v>794</v>
      </c>
      <c r="AB28" s="699">
        <v>183</v>
      </c>
      <c r="AC28" s="701">
        <v>184</v>
      </c>
      <c r="AD28" s="701">
        <v>185</v>
      </c>
      <c r="AE28" s="701">
        <v>207</v>
      </c>
      <c r="AF28" s="1284">
        <v>759</v>
      </c>
      <c r="AG28" s="701">
        <v>167</v>
      </c>
      <c r="AH28" s="701">
        <v>181</v>
      </c>
      <c r="AI28" s="701">
        <v>164</v>
      </c>
      <c r="AJ28" s="1559">
        <v>195</v>
      </c>
      <c r="AK28" s="1559">
        <v>707</v>
      </c>
      <c r="AL28" s="487"/>
      <c r="AN28" s="93"/>
    </row>
    <row r="29" spans="1:48" s="1" customFormat="1" ht="11.1" customHeight="1">
      <c r="A29" s="241"/>
      <c r="B29" s="272"/>
      <c r="C29" s="268"/>
      <c r="D29" s="686" t="s">
        <v>270</v>
      </c>
      <c r="E29" s="686"/>
      <c r="F29" s="702"/>
      <c r="G29" s="702"/>
      <c r="H29" s="663">
        <v>2</v>
      </c>
      <c r="I29" s="703">
        <v>0</v>
      </c>
      <c r="J29" s="703">
        <v>0</v>
      </c>
      <c r="K29" s="663">
        <v>81</v>
      </c>
      <c r="L29" s="704">
        <v>83</v>
      </c>
      <c r="M29" s="710">
        <v>0</v>
      </c>
      <c r="N29" s="710">
        <v>0</v>
      </c>
      <c r="O29" s="663">
        <v>3</v>
      </c>
      <c r="P29" s="663">
        <v>111</v>
      </c>
      <c r="Q29" s="704">
        <v>114</v>
      </c>
      <c r="R29" s="703">
        <v>0</v>
      </c>
      <c r="S29" s="703">
        <v>0</v>
      </c>
      <c r="T29" s="703">
        <v>0</v>
      </c>
      <c r="U29" s="663">
        <v>119</v>
      </c>
      <c r="V29" s="704">
        <v>119</v>
      </c>
      <c r="W29" s="703">
        <v>0</v>
      </c>
      <c r="X29" s="705" t="s">
        <v>517</v>
      </c>
      <c r="Y29" s="705" t="s">
        <v>517</v>
      </c>
      <c r="Z29" s="705">
        <v>125</v>
      </c>
      <c r="AA29" s="706">
        <v>125</v>
      </c>
      <c r="AB29" s="703">
        <v>0</v>
      </c>
      <c r="AC29" s="707">
        <v>0</v>
      </c>
      <c r="AD29" s="707">
        <v>0</v>
      </c>
      <c r="AE29" s="707">
        <v>181</v>
      </c>
      <c r="AF29" s="1285">
        <v>181</v>
      </c>
      <c r="AG29" s="707" t="s">
        <v>517</v>
      </c>
      <c r="AH29" s="707">
        <v>8</v>
      </c>
      <c r="AI29" s="707">
        <v>0</v>
      </c>
      <c r="AJ29" s="1560">
        <v>303</v>
      </c>
      <c r="AK29" s="1560">
        <v>311</v>
      </c>
      <c r="AL29" s="487"/>
      <c r="AN29" s="93"/>
    </row>
    <row r="30" spans="1:48" s="1" customFormat="1" ht="11.1" customHeight="1">
      <c r="A30" s="266"/>
      <c r="B30" s="265"/>
      <c r="C30" s="268"/>
      <c r="D30" s="679" t="s">
        <v>271</v>
      </c>
      <c r="E30" s="679"/>
      <c r="F30" s="679"/>
      <c r="G30" s="679"/>
      <c r="H30" s="639">
        <v>48.58</v>
      </c>
      <c r="I30" s="639">
        <v>35.410094637223978</v>
      </c>
      <c r="J30" s="639">
        <v>51.57</v>
      </c>
      <c r="K30" s="639">
        <v>75.25</v>
      </c>
      <c r="L30" s="708">
        <v>50.396361273554255</v>
      </c>
      <c r="M30" s="639">
        <v>45.91</v>
      </c>
      <c r="N30" s="639">
        <v>48.97</v>
      </c>
      <c r="O30" s="639">
        <v>47.37</v>
      </c>
      <c r="P30" s="639">
        <v>64.31</v>
      </c>
      <c r="Q30" s="708">
        <v>51.416065911431517</v>
      </c>
      <c r="R30" s="639">
        <v>43.55</v>
      </c>
      <c r="S30" s="639">
        <v>45.44</v>
      </c>
      <c r="T30" s="639">
        <v>44.5</v>
      </c>
      <c r="U30" s="639">
        <v>70.13</v>
      </c>
      <c r="V30" s="708">
        <v>50.56</v>
      </c>
      <c r="W30" s="639">
        <v>43.42</v>
      </c>
      <c r="X30" s="639">
        <v>47.72</v>
      </c>
      <c r="Y30" s="639">
        <v>42.88</v>
      </c>
      <c r="Z30" s="639">
        <v>59.539170506912441</v>
      </c>
      <c r="AA30" s="708">
        <v>48.24256035934868</v>
      </c>
      <c r="AB30" s="639">
        <v>51.85</v>
      </c>
      <c r="AC30" s="640">
        <v>48.58</v>
      </c>
      <c r="AD30" s="709">
        <v>52.43</v>
      </c>
      <c r="AE30" s="640">
        <v>62.15</v>
      </c>
      <c r="AF30" s="1286">
        <v>53.44</v>
      </c>
      <c r="AG30" s="640">
        <v>56.25</v>
      </c>
      <c r="AH30" s="640">
        <v>52.72</v>
      </c>
      <c r="AI30" s="640">
        <v>49.1</v>
      </c>
      <c r="AJ30" s="1561">
        <v>66.06</v>
      </c>
      <c r="AK30" s="1561">
        <v>55.93</v>
      </c>
      <c r="AL30" s="490"/>
      <c r="AM30" s="490"/>
      <c r="AN30" s="490"/>
    </row>
    <row r="31" spans="1:48" s="1" customFormat="1" ht="11.1" customHeight="1">
      <c r="A31" s="200"/>
      <c r="B31" s="265"/>
      <c r="C31" s="268"/>
      <c r="D31" s="99"/>
      <c r="E31" s="99"/>
      <c r="F31" s="99"/>
      <c r="G31" s="99"/>
      <c r="H31" s="99"/>
      <c r="I31" s="99"/>
      <c r="J31" s="99"/>
      <c r="K31" s="99"/>
      <c r="L31" s="99"/>
      <c r="M31" s="99"/>
      <c r="N31" s="99"/>
      <c r="O31" s="99"/>
      <c r="P31" s="99"/>
      <c r="Q31" s="99"/>
      <c r="R31" s="99"/>
      <c r="S31" s="99"/>
      <c r="T31" s="99"/>
      <c r="U31" s="99"/>
      <c r="V31" s="99"/>
      <c r="W31" s="99"/>
      <c r="X31" s="101"/>
      <c r="Y31" s="516"/>
      <c r="Z31" s="516"/>
      <c r="AA31" s="516"/>
      <c r="AB31" s="516"/>
      <c r="AC31" s="516"/>
      <c r="AD31" s="516"/>
      <c r="AE31" s="516"/>
      <c r="AF31" s="516"/>
      <c r="AG31" s="516"/>
      <c r="AH31" s="516"/>
      <c r="AI31" s="516"/>
      <c r="AJ31" s="516"/>
      <c r="AK31" s="516"/>
      <c r="AN31" s="93"/>
    </row>
    <row r="32" spans="1:48" s="4" customFormat="1" ht="10.15" customHeight="1">
      <c r="A32" s="184"/>
      <c r="B32" s="185"/>
      <c r="C32" s="150"/>
      <c r="D32" s="416"/>
      <c r="E32" s="416"/>
      <c r="F32" s="416"/>
      <c r="G32" s="416"/>
      <c r="H32" s="38"/>
      <c r="I32" s="38"/>
      <c r="J32" s="38"/>
      <c r="K32" s="38"/>
      <c r="L32" s="38"/>
      <c r="M32" s="38"/>
      <c r="N32" s="38"/>
      <c r="O32" s="38"/>
      <c r="P32" s="38"/>
      <c r="Q32" s="38"/>
      <c r="R32" s="38"/>
      <c r="S32" s="38"/>
      <c r="T32" s="38"/>
      <c r="U32" s="38"/>
      <c r="V32" s="363"/>
      <c r="W32" s="363"/>
      <c r="X32" s="363"/>
      <c r="Y32" s="363"/>
      <c r="Z32" s="363"/>
      <c r="AA32" s="363"/>
      <c r="AB32" s="363"/>
      <c r="AC32" s="363"/>
      <c r="AD32" s="363"/>
      <c r="AE32" s="363"/>
      <c r="AF32" s="363"/>
      <c r="AG32" s="363"/>
      <c r="AH32" s="363"/>
      <c r="AI32" s="363"/>
      <c r="AJ32" s="363"/>
      <c r="AK32" s="363">
        <v>8</v>
      </c>
      <c r="AN32" s="96"/>
    </row>
    <row r="33" spans="1:40" s="4" customFormat="1" ht="10.15" customHeight="1">
      <c r="A33" s="184"/>
      <c r="B33" s="185"/>
      <c r="C33" s="150"/>
      <c r="D33" s="416"/>
      <c r="E33" s="416"/>
      <c r="F33" s="416"/>
      <c r="G33" s="416"/>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N33" s="96"/>
    </row>
    <row r="34" spans="1:40" s="4" customFormat="1" ht="10.15" customHeight="1">
      <c r="A34" s="86"/>
      <c r="B34" s="85"/>
      <c r="C34" s="66"/>
      <c r="D34" s="78"/>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N34" s="96"/>
    </row>
    <row r="35" spans="1:40" s="4" customFormat="1" ht="10.15" customHeight="1">
      <c r="A35" s="87"/>
      <c r="B35" s="85"/>
      <c r="C35" s="66"/>
      <c r="D35" s="78"/>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N35" s="96"/>
    </row>
    <row r="36" spans="1:40" s="4" customFormat="1" ht="10.15" customHeight="1">
      <c r="A36" s="86"/>
      <c r="B36" s="89"/>
      <c r="C36" s="66"/>
      <c r="D36" s="78"/>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N36" s="96"/>
    </row>
    <row r="37" spans="1:40" s="11" customFormat="1">
      <c r="A37" s="49"/>
      <c r="B37" s="66"/>
      <c r="C37" s="66"/>
      <c r="D37" s="78"/>
      <c r="H37" s="10"/>
      <c r="I37" s="10"/>
      <c r="J37" s="10"/>
      <c r="K37" s="10"/>
      <c r="L37" s="10"/>
      <c r="M37" s="10"/>
      <c r="N37" s="10"/>
      <c r="O37" s="10"/>
      <c r="P37" s="10"/>
      <c r="Q37" s="10"/>
      <c r="R37" s="10"/>
      <c r="S37" s="10"/>
      <c r="T37" s="10"/>
      <c r="U37" s="10"/>
      <c r="V37" s="10"/>
      <c r="W37" s="10"/>
      <c r="X37" s="10"/>
      <c r="Y37" s="10"/>
      <c r="Z37" s="10"/>
      <c r="AA37" s="10"/>
      <c r="AB37" s="10"/>
      <c r="AC37" s="10"/>
      <c r="AD37" s="1259"/>
      <c r="AE37" s="1259"/>
      <c r="AF37" s="1259"/>
      <c r="AG37" s="1259"/>
      <c r="AH37" s="1259"/>
      <c r="AI37" s="1259"/>
      <c r="AJ37" s="1259"/>
      <c r="AK37" s="1259"/>
    </row>
    <row r="38" spans="1:40" s="11" customFormat="1">
      <c r="A38" s="49"/>
      <c r="B38" s="66"/>
      <c r="C38" s="66"/>
      <c r="D38" s="78"/>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40" s="11" customFormat="1">
      <c r="A39" s="49"/>
      <c r="B39" s="66"/>
      <c r="C39" s="66"/>
      <c r="D39" s="78"/>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40" s="11" customFormat="1">
      <c r="A40" s="49"/>
      <c r="B40" s="66"/>
      <c r="C40" s="66"/>
      <c r="D40" s="78"/>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1:40" s="11" customFormat="1">
      <c r="A41" s="49"/>
      <c r="B41" s="66"/>
      <c r="C41" s="66"/>
      <c r="D41" s="78"/>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455"/>
      <c r="AI41" s="1455"/>
      <c r="AJ41" s="1455"/>
      <c r="AK41" s="10"/>
    </row>
    <row r="42" spans="1:40" s="11" customFormat="1">
      <c r="A42" s="49"/>
      <c r="B42" s="66"/>
      <c r="C42" s="66"/>
      <c r="D42" s="78"/>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1:40" s="11" customFormat="1">
      <c r="A43" s="49"/>
      <c r="B43" s="66"/>
      <c r="C43" s="66"/>
      <c r="D43" s="78"/>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40" s="11" customFormat="1">
      <c r="A44" s="49"/>
      <c r="B44" s="66"/>
      <c r="C44" s="66"/>
      <c r="D44" s="78"/>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40" s="11" customFormat="1">
      <c r="A45" s="49"/>
      <c r="B45" s="66"/>
      <c r="C45" s="66"/>
      <c r="D45" s="78"/>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40" s="11" customFormat="1">
      <c r="A46" s="49"/>
      <c r="B46" s="66"/>
      <c r="C46" s="66"/>
      <c r="D46" s="78"/>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40" s="11" customFormat="1">
      <c r="A47" s="49"/>
      <c r="B47" s="66"/>
      <c r="C47" s="66"/>
      <c r="D47" s="78"/>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row>
    <row r="48" spans="1:40" s="11" customFormat="1">
      <c r="A48" s="49"/>
      <c r="B48" s="66"/>
      <c r="C48" s="66"/>
      <c r="D48" s="78"/>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row r="49" spans="1:37" s="11" customFormat="1">
      <c r="A49" s="49"/>
      <c r="B49" s="66"/>
      <c r="C49" s="66"/>
      <c r="D49" s="78"/>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7" s="11" customFormat="1">
      <c r="A50" s="49"/>
      <c r="B50" s="66"/>
      <c r="C50" s="66"/>
      <c r="D50" s="78"/>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1:37" s="11" customFormat="1">
      <c r="A51" s="49"/>
      <c r="B51" s="66"/>
      <c r="C51" s="66"/>
      <c r="D51" s="78"/>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s="11" customFormat="1">
      <c r="A52" s="49"/>
      <c r="B52" s="66"/>
      <c r="C52" s="66"/>
      <c r="D52" s="78"/>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s="11" customFormat="1">
      <c r="A53" s="49"/>
      <c r="B53" s="66"/>
      <c r="C53" s="66"/>
      <c r="D53" s="7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row>
    <row r="54" spans="1:37" s="11" customFormat="1">
      <c r="A54" s="49"/>
      <c r="B54" s="66"/>
      <c r="C54" s="66"/>
      <c r="D54" s="78"/>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s="11" customFormat="1">
      <c r="A55" s="49"/>
      <c r="B55" s="66"/>
      <c r="C55" s="66"/>
      <c r="D55" s="78"/>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s="11" customFormat="1">
      <c r="A56" s="49"/>
      <c r="B56" s="66"/>
      <c r="C56" s="66"/>
      <c r="D56" s="78"/>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7" s="11" customFormat="1">
      <c r="A57" s="49"/>
      <c r="B57" s="66"/>
      <c r="C57" s="66"/>
      <c r="D57" s="78"/>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1:37" s="11" customFormat="1">
      <c r="A58" s="49"/>
      <c r="B58" s="66"/>
      <c r="C58" s="66"/>
      <c r="D58" s="78"/>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7" s="11" customFormat="1">
      <c r="A59" s="49"/>
      <c r="B59" s="66"/>
      <c r="C59" s="66"/>
      <c r="D59" s="78"/>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7" s="11" customFormat="1">
      <c r="A60" s="49"/>
      <c r="B60" s="66"/>
      <c r="C60" s="66"/>
      <c r="D60" s="78"/>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7" s="11" customFormat="1">
      <c r="A61" s="49"/>
      <c r="B61" s="66"/>
      <c r="C61" s="66"/>
      <c r="D61" s="78"/>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row>
    <row r="62" spans="1:37" s="11" customFormat="1">
      <c r="A62" s="49"/>
      <c r="B62" s="66"/>
      <c r="C62" s="66"/>
      <c r="D62" s="78"/>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1:37" s="11" customFormat="1">
      <c r="A63" s="49"/>
      <c r="B63" s="66"/>
      <c r="C63" s="66"/>
      <c r="D63" s="78"/>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7" s="11" customFormat="1">
      <c r="A64" s="49"/>
      <c r="B64" s="66"/>
      <c r="C64" s="66"/>
      <c r="D64" s="78"/>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7" s="11" customFormat="1">
      <c r="A65" s="49"/>
      <c r="B65" s="66"/>
      <c r="C65" s="66"/>
      <c r="D65" s="78"/>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7" s="11" customFormat="1">
      <c r="A66" s="49"/>
      <c r="B66" s="66"/>
      <c r="C66" s="66"/>
      <c r="D66" s="78"/>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37" s="11" customFormat="1">
      <c r="A67" s="49"/>
      <c r="B67" s="66"/>
      <c r="C67" s="66"/>
      <c r="D67" s="78"/>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s="11" customFormat="1">
      <c r="A68" s="49"/>
      <c r="B68" s="66"/>
      <c r="C68" s="66"/>
      <c r="D68" s="78"/>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s="11" customFormat="1">
      <c r="A69" s="49"/>
      <c r="B69" s="66"/>
      <c r="C69" s="66"/>
      <c r="D69" s="78"/>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s="11" customFormat="1">
      <c r="A70" s="49"/>
      <c r="B70" s="66"/>
      <c r="C70" s="66"/>
      <c r="D70" s="78"/>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7" s="11" customFormat="1">
      <c r="A71" s="49"/>
      <c r="B71" s="66"/>
      <c r="C71" s="66"/>
      <c r="D71" s="78"/>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row>
    <row r="72" spans="1:37" s="11" customFormat="1">
      <c r="A72" s="49"/>
      <c r="B72" s="66"/>
      <c r="C72" s="66"/>
      <c r="D72" s="78"/>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row>
    <row r="73" spans="1:37" s="11" customFormat="1">
      <c r="A73" s="49"/>
      <c r="B73" s="66"/>
      <c r="C73" s="66"/>
      <c r="D73" s="78"/>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7" s="11" customFormat="1">
      <c r="A74" s="49"/>
      <c r="B74" s="66"/>
      <c r="C74" s="66"/>
      <c r="D74" s="78"/>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s="11" customFormat="1">
      <c r="A75" s="49"/>
      <c r="B75" s="66"/>
      <c r="C75" s="66"/>
      <c r="D75" s="78"/>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7" s="11" customFormat="1">
      <c r="A76" s="49"/>
      <c r="B76" s="66"/>
      <c r="C76" s="66"/>
      <c r="D76" s="78"/>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s="11" customFormat="1">
      <c r="A77" s="49"/>
      <c r="B77" s="66"/>
      <c r="C77" s="66"/>
      <c r="D77" s="78"/>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row>
    <row r="78" spans="1:37" s="11" customFormat="1">
      <c r="A78" s="49"/>
      <c r="B78" s="66"/>
      <c r="C78" s="66"/>
      <c r="D78" s="78"/>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row>
    <row r="79" spans="1:37" s="11" customFormat="1">
      <c r="A79" s="49"/>
      <c r="B79" s="66"/>
      <c r="C79" s="66"/>
      <c r="D79" s="78"/>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s="11" customFormat="1">
      <c r="A80" s="49"/>
      <c r="B80" s="66"/>
      <c r="C80" s="66"/>
      <c r="D80" s="78"/>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row>
    <row r="81" spans="1:37" s="11" customFormat="1">
      <c r="A81" s="49"/>
      <c r="B81" s="66"/>
      <c r="C81" s="66"/>
      <c r="D81" s="78"/>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row>
    <row r="82" spans="1:37" s="11" customFormat="1">
      <c r="A82" s="49"/>
      <c r="B82" s="66"/>
      <c r="C82" s="66"/>
      <c r="D82" s="78"/>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1:37" s="11" customFormat="1">
      <c r="A83" s="6"/>
      <c r="B83" s="3"/>
      <c r="C83" s="66"/>
      <c r="D83" s="78"/>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L502"/>
  <sheetViews>
    <sheetView showGridLines="0" view="pageBreakPreview" zoomScaleNormal="130" zoomScaleSheetLayoutView="100" workbookViewId="0">
      <pane xSplit="6" topLeftCell="G1" activePane="topRight" state="frozen"/>
      <selection activeCell="AF57" sqref="AF57:AG57"/>
      <selection pane="topRight" activeCell="AE3" sqref="AE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94" customWidth="1"/>
    <col min="8" max="14" width="11.625" style="5" hidden="1" customWidth="1"/>
    <col min="15" max="15" width="11.625" style="97" hidden="1" customWidth="1"/>
    <col min="16" max="16" width="11.625" style="5" hidden="1" customWidth="1"/>
    <col min="17" max="29" width="11.625" style="97" hidden="1" customWidth="1"/>
    <col min="30" max="31" width="11.625" style="97" customWidth="1"/>
    <col min="32" max="33" width="9" style="2"/>
    <col min="34" max="34" width="9" style="94"/>
    <col min="35" max="16384" width="9" style="2"/>
  </cols>
  <sheetData>
    <row r="1" spans="1:36"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t="s">
        <v>558</v>
      </c>
      <c r="Z1" s="152"/>
      <c r="AA1" s="152"/>
      <c r="AB1" s="152"/>
      <c r="AC1" s="152"/>
      <c r="AD1" s="152"/>
      <c r="AE1" s="152"/>
      <c r="AH1" s="96"/>
    </row>
    <row r="2" spans="1:36" s="4" customFormat="1" ht="16.5" customHeight="1">
      <c r="A2" s="153"/>
      <c r="B2" s="154"/>
      <c r="C2" s="108"/>
      <c r="D2" s="404" t="s">
        <v>474</v>
      </c>
      <c r="E2" s="405"/>
      <c r="F2" s="405"/>
      <c r="G2" s="405"/>
      <c r="H2" s="406"/>
      <c r="I2" s="156"/>
      <c r="J2" s="156"/>
      <c r="K2" s="156"/>
      <c r="L2" s="156"/>
      <c r="M2" s="156"/>
      <c r="N2" s="156"/>
      <c r="O2" s="156"/>
      <c r="P2" s="156"/>
      <c r="Q2" s="156"/>
      <c r="R2" s="156"/>
      <c r="S2" s="156"/>
      <c r="T2" s="156"/>
      <c r="U2" s="156"/>
      <c r="V2" s="156"/>
      <c r="W2" s="156"/>
      <c r="X2" s="156"/>
      <c r="Y2" s="156"/>
      <c r="Z2" s="156"/>
      <c r="AA2" s="156"/>
      <c r="AB2" s="156"/>
      <c r="AC2" s="156"/>
      <c r="AD2" s="156"/>
      <c r="AE2" s="156"/>
      <c r="AH2" s="96"/>
    </row>
    <row r="3" spans="1:36" s="43" customFormat="1" ht="20.100000000000001" customHeight="1">
      <c r="A3" s="133"/>
      <c r="B3" s="134"/>
      <c r="C3" s="137"/>
      <c r="D3" s="136"/>
      <c r="E3" s="137"/>
      <c r="F3" s="137"/>
      <c r="G3" s="137"/>
      <c r="H3" s="138" t="s">
        <v>2</v>
      </c>
      <c r="I3" s="138" t="s">
        <v>5</v>
      </c>
      <c r="J3" s="138" t="s">
        <v>8</v>
      </c>
      <c r="K3" s="139" t="s">
        <v>54</v>
      </c>
      <c r="L3" s="138" t="s">
        <v>16</v>
      </c>
      <c r="M3" s="138" t="s">
        <v>21</v>
      </c>
      <c r="N3" s="138" t="s">
        <v>28</v>
      </c>
      <c r="O3" s="138" t="s">
        <v>46</v>
      </c>
      <c r="P3" s="138" t="s">
        <v>38</v>
      </c>
      <c r="Q3" s="138" t="s">
        <v>47</v>
      </c>
      <c r="R3" s="138" t="s">
        <v>69</v>
      </c>
      <c r="S3" s="138" t="s">
        <v>83</v>
      </c>
      <c r="T3" s="138" t="s">
        <v>530</v>
      </c>
      <c r="U3" s="138" t="s">
        <v>531</v>
      </c>
      <c r="V3" s="138" t="s">
        <v>532</v>
      </c>
      <c r="W3" s="138" t="s">
        <v>524</v>
      </c>
      <c r="X3" s="138" t="s">
        <v>541</v>
      </c>
      <c r="Y3" s="138" t="s">
        <v>547</v>
      </c>
      <c r="Z3" s="138" t="s">
        <v>552</v>
      </c>
      <c r="AA3" s="138" t="s">
        <v>572</v>
      </c>
      <c r="AB3" s="138" t="s">
        <v>575</v>
      </c>
      <c r="AC3" s="138" t="s">
        <v>579</v>
      </c>
      <c r="AD3" s="138" t="s">
        <v>582</v>
      </c>
      <c r="AE3" s="1528" t="s">
        <v>590</v>
      </c>
      <c r="AH3" s="108"/>
    </row>
    <row r="4" spans="1:36" s="4" customFormat="1" ht="11.1" customHeight="1">
      <c r="A4" s="200"/>
      <c r="B4" s="201"/>
      <c r="C4" s="101"/>
      <c r="D4" s="101"/>
      <c r="E4" s="101"/>
      <c r="F4" s="101"/>
      <c r="G4" s="101"/>
      <c r="H4" s="274"/>
      <c r="I4" s="274"/>
      <c r="J4" s="274"/>
      <c r="K4" s="274"/>
      <c r="L4" s="274"/>
      <c r="M4" s="274"/>
      <c r="N4" s="274"/>
      <c r="O4" s="274"/>
      <c r="P4" s="274"/>
      <c r="Q4" s="274"/>
      <c r="R4" s="274"/>
      <c r="S4" s="274"/>
      <c r="T4" s="274"/>
      <c r="U4" s="274"/>
      <c r="V4" s="274"/>
      <c r="W4" s="274"/>
      <c r="X4" s="274"/>
      <c r="Y4" s="274"/>
      <c r="Z4" s="274"/>
      <c r="AA4" s="274"/>
      <c r="AB4" s="1406"/>
      <c r="AC4" s="1406"/>
      <c r="AD4" s="1406"/>
      <c r="AE4" s="1406"/>
      <c r="AH4" s="96"/>
    </row>
    <row r="5" spans="1:36" s="4" customFormat="1" ht="11.1" customHeight="1">
      <c r="A5" s="164"/>
      <c r="B5" s="143" t="s">
        <v>145</v>
      </c>
      <c r="C5" s="418"/>
      <c r="D5" s="355" t="s">
        <v>306</v>
      </c>
      <c r="E5" s="364"/>
      <c r="F5" s="364"/>
      <c r="G5" s="364"/>
      <c r="H5" s="365"/>
      <c r="I5" s="277"/>
      <c r="J5" s="277"/>
      <c r="K5" s="277"/>
      <c r="L5" s="277"/>
      <c r="M5" s="277"/>
      <c r="N5" s="277"/>
      <c r="O5" s="277"/>
      <c r="P5" s="277"/>
      <c r="Q5" s="277"/>
      <c r="R5" s="223"/>
      <c r="S5" s="339"/>
      <c r="T5" s="339"/>
      <c r="U5" s="339"/>
      <c r="V5" s="339"/>
      <c r="W5" s="339"/>
      <c r="X5" s="339"/>
      <c r="Y5" s="339"/>
      <c r="Z5" s="339"/>
      <c r="AA5" s="339"/>
      <c r="AB5" s="1353"/>
      <c r="AC5" s="1353"/>
      <c r="AD5" s="1353"/>
      <c r="AE5" s="1353" t="s">
        <v>576</v>
      </c>
      <c r="AH5" s="96"/>
    </row>
    <row r="6" spans="1:36" s="1" customFormat="1" ht="11.1" customHeight="1">
      <c r="A6" s="165"/>
      <c r="B6" s="144"/>
      <c r="C6" s="57"/>
      <c r="D6" s="1181" t="s">
        <v>274</v>
      </c>
      <c r="E6" s="1135"/>
      <c r="F6" s="1135"/>
      <c r="G6" s="1135"/>
      <c r="H6" s="1136">
        <v>535878</v>
      </c>
      <c r="I6" s="1136">
        <v>563166</v>
      </c>
      <c r="J6" s="1136">
        <v>551599</v>
      </c>
      <c r="K6" s="1136">
        <v>565352</v>
      </c>
      <c r="L6" s="1136">
        <v>572299</v>
      </c>
      <c r="M6" s="1136">
        <v>579767</v>
      </c>
      <c r="N6" s="1136">
        <v>591981</v>
      </c>
      <c r="O6" s="1136">
        <v>592300</v>
      </c>
      <c r="P6" s="1136">
        <v>591392</v>
      </c>
      <c r="Q6" s="1136">
        <v>594011</v>
      </c>
      <c r="R6" s="1136">
        <v>594820</v>
      </c>
      <c r="S6" s="1136">
        <v>570693</v>
      </c>
      <c r="T6" s="1136">
        <v>578517</v>
      </c>
      <c r="U6" s="1136">
        <v>607719</v>
      </c>
      <c r="V6" s="1136">
        <v>651976</v>
      </c>
      <c r="W6" s="1136">
        <v>657854</v>
      </c>
      <c r="X6" s="1136">
        <v>691697</v>
      </c>
      <c r="Y6" s="1137">
        <v>715671</v>
      </c>
      <c r="Z6" s="1137">
        <v>723479</v>
      </c>
      <c r="AA6" s="1137">
        <v>705914</v>
      </c>
      <c r="AB6" s="1184">
        <v>712575</v>
      </c>
      <c r="AC6" s="1184">
        <v>739669</v>
      </c>
      <c r="AD6" s="597">
        <v>733245</v>
      </c>
      <c r="AE6" s="1274">
        <v>752476</v>
      </c>
      <c r="AF6" s="93"/>
      <c r="AG6" s="93"/>
      <c r="AH6" s="93"/>
      <c r="AI6" s="93"/>
      <c r="AJ6" s="93"/>
    </row>
    <row r="7" spans="1:36" s="1" customFormat="1" ht="11.1" customHeight="1">
      <c r="A7" s="166"/>
      <c r="B7" s="145" t="s">
        <v>147</v>
      </c>
      <c r="C7" s="57"/>
      <c r="D7" s="1139" t="s">
        <v>275</v>
      </c>
      <c r="E7" s="1138"/>
      <c r="F7" s="1139"/>
      <c r="G7" s="1139"/>
      <c r="H7" s="1117">
        <v>477284</v>
      </c>
      <c r="I7" s="1117">
        <v>501794</v>
      </c>
      <c r="J7" s="1140">
        <v>484098</v>
      </c>
      <c r="K7" s="1140">
        <v>499193</v>
      </c>
      <c r="L7" s="1140">
        <v>496547</v>
      </c>
      <c r="M7" s="1140">
        <v>507469</v>
      </c>
      <c r="N7" s="1140">
        <v>511157</v>
      </c>
      <c r="O7" s="1140">
        <v>512850</v>
      </c>
      <c r="P7" s="1140">
        <v>518857</v>
      </c>
      <c r="Q7" s="1140">
        <v>528560</v>
      </c>
      <c r="R7" s="1140">
        <v>523105</v>
      </c>
      <c r="S7" s="1140">
        <v>508412</v>
      </c>
      <c r="T7" s="1141">
        <v>513883</v>
      </c>
      <c r="U7" s="1140">
        <v>520855</v>
      </c>
      <c r="V7" s="1141">
        <v>533819</v>
      </c>
      <c r="W7" s="1141">
        <v>526119</v>
      </c>
      <c r="X7" s="1141">
        <v>547009</v>
      </c>
      <c r="Y7" s="1142">
        <v>562364</v>
      </c>
      <c r="Z7" s="1142">
        <v>564237</v>
      </c>
      <c r="AA7" s="1313">
        <v>558479</v>
      </c>
      <c r="AB7" s="1185">
        <v>565047</v>
      </c>
      <c r="AC7" s="1185">
        <v>594698</v>
      </c>
      <c r="AD7" s="1287">
        <v>582747</v>
      </c>
      <c r="AE7" s="1563">
        <v>599548</v>
      </c>
      <c r="AF7" s="93"/>
      <c r="AG7" s="93"/>
      <c r="AH7" s="93"/>
      <c r="AI7" s="93"/>
      <c r="AJ7" s="93"/>
    </row>
    <row r="8" spans="1:36" s="1" customFormat="1" ht="11.1" customHeight="1">
      <c r="A8" s="245"/>
      <c r="B8" s="146"/>
      <c r="C8" s="57"/>
      <c r="D8" s="1139" t="s">
        <v>276</v>
      </c>
      <c r="E8" s="1138"/>
      <c r="F8" s="1139"/>
      <c r="G8" s="1139"/>
      <c r="H8" s="1143">
        <v>58594</v>
      </c>
      <c r="I8" s="1143">
        <v>61372</v>
      </c>
      <c r="J8" s="1144">
        <v>67501</v>
      </c>
      <c r="K8" s="1144">
        <v>66159</v>
      </c>
      <c r="L8" s="1144">
        <v>75752</v>
      </c>
      <c r="M8" s="1144">
        <v>72298</v>
      </c>
      <c r="N8" s="1144">
        <v>80824</v>
      </c>
      <c r="O8" s="1144">
        <v>79450</v>
      </c>
      <c r="P8" s="1144">
        <v>72535</v>
      </c>
      <c r="Q8" s="1144">
        <v>65451</v>
      </c>
      <c r="R8" s="1144">
        <v>71715</v>
      </c>
      <c r="S8" s="1144">
        <v>62281</v>
      </c>
      <c r="T8" s="1145">
        <v>64634</v>
      </c>
      <c r="U8" s="1140">
        <v>86864</v>
      </c>
      <c r="V8" s="1145">
        <v>118157</v>
      </c>
      <c r="W8" s="1145">
        <v>131735</v>
      </c>
      <c r="X8" s="1145">
        <v>144688</v>
      </c>
      <c r="Y8" s="1146">
        <v>153307</v>
      </c>
      <c r="Z8" s="1146">
        <v>159242</v>
      </c>
      <c r="AA8" s="1146">
        <v>147435</v>
      </c>
      <c r="AB8" s="1191">
        <v>147528</v>
      </c>
      <c r="AC8" s="1191">
        <v>144971</v>
      </c>
      <c r="AD8" s="733">
        <v>150498</v>
      </c>
      <c r="AE8" s="1564">
        <v>152928</v>
      </c>
      <c r="AF8" s="93"/>
      <c r="AG8" s="93"/>
      <c r="AH8" s="93"/>
      <c r="AI8" s="93"/>
      <c r="AJ8" s="93"/>
    </row>
    <row r="9" spans="1:36" s="1" customFormat="1" ht="11.1" customHeight="1">
      <c r="A9" s="248"/>
      <c r="B9" s="148" t="s">
        <v>182</v>
      </c>
      <c r="C9" s="57"/>
      <c r="D9" s="1181" t="s">
        <v>277</v>
      </c>
      <c r="E9" s="1135"/>
      <c r="F9" s="1135"/>
      <c r="G9" s="1135"/>
      <c r="H9" s="1136">
        <v>353252</v>
      </c>
      <c r="I9" s="1136">
        <v>357585</v>
      </c>
      <c r="J9" s="1136">
        <v>358819</v>
      </c>
      <c r="K9" s="1136">
        <v>362953</v>
      </c>
      <c r="L9" s="1136">
        <v>372001</v>
      </c>
      <c r="M9" s="1136">
        <v>380111</v>
      </c>
      <c r="N9" s="1136">
        <v>382957</v>
      </c>
      <c r="O9" s="1136">
        <v>382956</v>
      </c>
      <c r="P9" s="1136">
        <v>393866</v>
      </c>
      <c r="Q9" s="1136">
        <v>396361</v>
      </c>
      <c r="R9" s="1136">
        <v>393333</v>
      </c>
      <c r="S9" s="1136">
        <v>388681</v>
      </c>
      <c r="T9" s="1136">
        <v>389852</v>
      </c>
      <c r="U9" s="1136">
        <v>393284</v>
      </c>
      <c r="V9" s="1136">
        <v>401899</v>
      </c>
      <c r="W9" s="1136">
        <v>407152</v>
      </c>
      <c r="X9" s="1136">
        <v>414067</v>
      </c>
      <c r="Y9" s="1137">
        <v>419908</v>
      </c>
      <c r="Z9" s="1137">
        <v>425403</v>
      </c>
      <c r="AA9" s="1137">
        <v>429719</v>
      </c>
      <c r="AB9" s="1184">
        <v>432976</v>
      </c>
      <c r="AC9" s="1184">
        <v>437159</v>
      </c>
      <c r="AD9" s="597">
        <v>447184</v>
      </c>
      <c r="AE9" s="1274">
        <v>465871</v>
      </c>
      <c r="AF9" s="93"/>
      <c r="AG9" s="93"/>
      <c r="AH9" s="487"/>
      <c r="AI9" s="93"/>
      <c r="AJ9" s="93"/>
    </row>
    <row r="10" spans="1:36" s="1" customFormat="1" ht="11.1" customHeight="1">
      <c r="A10" s="248"/>
      <c r="B10" s="148" t="s">
        <v>151</v>
      </c>
      <c r="C10" s="57"/>
      <c r="D10" s="1139" t="s">
        <v>278</v>
      </c>
      <c r="E10" s="1138"/>
      <c r="F10" s="1139"/>
      <c r="G10" s="1139"/>
      <c r="H10" s="1140">
        <v>333697</v>
      </c>
      <c r="I10" s="1140">
        <v>338279</v>
      </c>
      <c r="J10" s="1140">
        <v>339271</v>
      </c>
      <c r="K10" s="1140">
        <v>344629</v>
      </c>
      <c r="L10" s="1140">
        <v>354387</v>
      </c>
      <c r="M10" s="1140">
        <v>362105</v>
      </c>
      <c r="N10" s="1140">
        <v>366473</v>
      </c>
      <c r="O10" s="1140">
        <v>366223</v>
      </c>
      <c r="P10" s="1140">
        <v>376862</v>
      </c>
      <c r="Q10" s="1140">
        <v>378952</v>
      </c>
      <c r="R10" s="1140">
        <v>376052</v>
      </c>
      <c r="S10" s="1140">
        <v>373210</v>
      </c>
      <c r="T10" s="1147">
        <v>374660</v>
      </c>
      <c r="U10" s="1147">
        <v>376943</v>
      </c>
      <c r="V10" s="1140">
        <v>385945</v>
      </c>
      <c r="W10" s="1140">
        <v>390984</v>
      </c>
      <c r="X10" s="1140">
        <v>397433</v>
      </c>
      <c r="Y10" s="1148">
        <v>402971</v>
      </c>
      <c r="Z10" s="1148">
        <v>407894</v>
      </c>
      <c r="AA10" s="1148">
        <v>412755</v>
      </c>
      <c r="AB10" s="1190">
        <v>414356</v>
      </c>
      <c r="AC10" s="1190">
        <v>419680</v>
      </c>
      <c r="AD10" s="732">
        <v>430319</v>
      </c>
      <c r="AE10" s="1260">
        <v>450521</v>
      </c>
      <c r="AF10" s="489"/>
      <c r="AG10" s="487"/>
      <c r="AH10" s="487"/>
      <c r="AI10" s="93"/>
      <c r="AJ10" s="93"/>
    </row>
    <row r="11" spans="1:36" s="1" customFormat="1" ht="11.1" customHeight="1">
      <c r="A11" s="248"/>
      <c r="B11" s="148" t="s">
        <v>152</v>
      </c>
      <c r="C11" s="57"/>
      <c r="D11" s="1150" t="s">
        <v>279</v>
      </c>
      <c r="E11" s="1149"/>
      <c r="F11" s="1150"/>
      <c r="G11" s="1150"/>
      <c r="H11" s="1151">
        <v>239203</v>
      </c>
      <c r="I11" s="1151">
        <v>240991</v>
      </c>
      <c r="J11" s="1151">
        <v>241798</v>
      </c>
      <c r="K11" s="1151">
        <v>239871</v>
      </c>
      <c r="L11" s="1151">
        <v>246330</v>
      </c>
      <c r="M11" s="1151">
        <v>248496</v>
      </c>
      <c r="N11" s="1151">
        <v>253163</v>
      </c>
      <c r="O11" s="1151">
        <v>249697</v>
      </c>
      <c r="P11" s="1151">
        <v>254378</v>
      </c>
      <c r="Q11" s="1151">
        <v>253901</v>
      </c>
      <c r="R11" s="1151">
        <v>254937</v>
      </c>
      <c r="S11" s="1151">
        <v>251616</v>
      </c>
      <c r="T11" s="1151">
        <v>253720</v>
      </c>
      <c r="U11" s="1140">
        <v>254687</v>
      </c>
      <c r="V11" s="1151">
        <v>260039</v>
      </c>
      <c r="W11" s="1151">
        <v>259836</v>
      </c>
      <c r="X11" s="1151">
        <v>266253</v>
      </c>
      <c r="Y11" s="1152">
        <v>269100</v>
      </c>
      <c r="Z11" s="1152">
        <v>268277</v>
      </c>
      <c r="AA11" s="1152">
        <v>268552</v>
      </c>
      <c r="AB11" s="1407">
        <v>272833</v>
      </c>
      <c r="AC11" s="1407">
        <v>281123</v>
      </c>
      <c r="AD11" s="1507">
        <v>286002</v>
      </c>
      <c r="AE11" s="1565">
        <v>293550</v>
      </c>
      <c r="AF11" s="489"/>
      <c r="AG11" s="487"/>
      <c r="AH11" s="487"/>
      <c r="AI11" s="93"/>
      <c r="AJ11" s="93"/>
    </row>
    <row r="12" spans="1:36" s="1" customFormat="1" ht="11.1" customHeight="1">
      <c r="A12" s="245"/>
      <c r="B12" s="148" t="s">
        <v>153</v>
      </c>
      <c r="C12" s="57"/>
      <c r="D12" s="1154" t="s">
        <v>280</v>
      </c>
      <c r="E12" s="1153"/>
      <c r="F12" s="1154"/>
      <c r="G12" s="1154"/>
      <c r="H12" s="1140">
        <v>30279</v>
      </c>
      <c r="I12" s="1140">
        <v>27906</v>
      </c>
      <c r="J12" s="1140">
        <v>26443</v>
      </c>
      <c r="K12" s="1140">
        <v>24400</v>
      </c>
      <c r="L12" s="1140">
        <v>24896</v>
      </c>
      <c r="M12" s="1140">
        <v>25780</v>
      </c>
      <c r="N12" s="1140">
        <v>25941</v>
      </c>
      <c r="O12" s="1140">
        <v>23101</v>
      </c>
      <c r="P12" s="1140">
        <v>24190</v>
      </c>
      <c r="Q12" s="1140">
        <v>24451</v>
      </c>
      <c r="R12" s="1140">
        <v>23359</v>
      </c>
      <c r="S12" s="1140">
        <v>21659</v>
      </c>
      <c r="T12" s="1140">
        <v>22293</v>
      </c>
      <c r="U12" s="1140">
        <v>21760</v>
      </c>
      <c r="V12" s="1140">
        <v>22735</v>
      </c>
      <c r="W12" s="1140">
        <v>24627</v>
      </c>
      <c r="X12" s="1140">
        <v>26614</v>
      </c>
      <c r="Y12" s="1148">
        <v>26979</v>
      </c>
      <c r="Z12" s="1148">
        <v>26067</v>
      </c>
      <c r="AA12" s="1148">
        <v>24908</v>
      </c>
      <c r="AB12" s="1190">
        <v>20845</v>
      </c>
      <c r="AC12" s="1190">
        <v>22150</v>
      </c>
      <c r="AD12" s="732">
        <v>20858</v>
      </c>
      <c r="AE12" s="1260">
        <v>21216</v>
      </c>
      <c r="AF12" s="489"/>
      <c r="AG12" s="487"/>
      <c r="AH12" s="93"/>
      <c r="AI12" s="93"/>
      <c r="AJ12" s="93"/>
    </row>
    <row r="13" spans="1:36" s="1" customFormat="1" ht="11.1" customHeight="1">
      <c r="A13" s="245"/>
      <c r="B13" s="401" t="s">
        <v>154</v>
      </c>
      <c r="C13" s="57"/>
      <c r="D13" s="1154" t="s">
        <v>281</v>
      </c>
      <c r="E13" s="1153"/>
      <c r="F13" s="1154"/>
      <c r="G13" s="1154"/>
      <c r="H13" s="1140">
        <v>208924</v>
      </c>
      <c r="I13" s="1140">
        <v>213085</v>
      </c>
      <c r="J13" s="1140">
        <v>215355</v>
      </c>
      <c r="K13" s="1140">
        <v>215471</v>
      </c>
      <c r="L13" s="1140">
        <v>221434</v>
      </c>
      <c r="M13" s="1140">
        <v>222716</v>
      </c>
      <c r="N13" s="1140">
        <v>227222</v>
      </c>
      <c r="O13" s="1140">
        <v>226596</v>
      </c>
      <c r="P13" s="1140">
        <v>230188</v>
      </c>
      <c r="Q13" s="1140">
        <v>229450</v>
      </c>
      <c r="R13" s="1140">
        <v>231578</v>
      </c>
      <c r="S13" s="1140">
        <v>229957</v>
      </c>
      <c r="T13" s="1140">
        <v>231427</v>
      </c>
      <c r="U13" s="1140">
        <v>232927</v>
      </c>
      <c r="V13" s="1140">
        <v>237304</v>
      </c>
      <c r="W13" s="1140">
        <v>235209</v>
      </c>
      <c r="X13" s="1140">
        <v>239639</v>
      </c>
      <c r="Y13" s="1148">
        <v>242121</v>
      </c>
      <c r="Z13" s="1148">
        <v>242210</v>
      </c>
      <c r="AA13" s="1148">
        <v>243644</v>
      </c>
      <c r="AB13" s="1190">
        <v>251988</v>
      </c>
      <c r="AC13" s="1190">
        <v>258973</v>
      </c>
      <c r="AD13" s="732">
        <v>265144</v>
      </c>
      <c r="AE13" s="1260">
        <v>272334</v>
      </c>
      <c r="AF13" s="489"/>
      <c r="AG13" s="487"/>
      <c r="AH13" s="93"/>
      <c r="AI13" s="93"/>
      <c r="AJ13" s="93"/>
    </row>
    <row r="14" spans="1:36" s="1" customFormat="1" ht="11.25" customHeight="1">
      <c r="A14" s="245"/>
      <c r="B14" s="148" t="s">
        <v>156</v>
      </c>
      <c r="C14" s="57"/>
      <c r="D14" s="1154" t="s">
        <v>492</v>
      </c>
      <c r="E14" s="1153"/>
      <c r="F14" s="1154"/>
      <c r="G14" s="1154"/>
      <c r="H14" s="1140">
        <v>44125</v>
      </c>
      <c r="I14" s="1140">
        <v>45493</v>
      </c>
      <c r="J14" s="1140">
        <v>47088</v>
      </c>
      <c r="K14" s="1140">
        <v>47689</v>
      </c>
      <c r="L14" s="1140">
        <v>50726</v>
      </c>
      <c r="M14" s="1140">
        <v>52488</v>
      </c>
      <c r="N14" s="1140">
        <v>54592</v>
      </c>
      <c r="O14" s="1140">
        <v>55829</v>
      </c>
      <c r="P14" s="1140">
        <v>57686</v>
      </c>
      <c r="Q14" s="1140">
        <v>58675</v>
      </c>
      <c r="R14" s="1140">
        <v>61266</v>
      </c>
      <c r="S14" s="1140">
        <v>62414</v>
      </c>
      <c r="T14" s="1155">
        <v>0</v>
      </c>
      <c r="U14" s="1155">
        <v>0</v>
      </c>
      <c r="V14" s="1155">
        <v>0</v>
      </c>
      <c r="W14" s="1155">
        <v>0</v>
      </c>
      <c r="X14" s="1155">
        <v>0</v>
      </c>
      <c r="Y14" s="1156">
        <v>0</v>
      </c>
      <c r="Z14" s="1156">
        <v>0</v>
      </c>
      <c r="AA14" s="1156">
        <v>0</v>
      </c>
      <c r="AB14" s="1408">
        <v>0</v>
      </c>
      <c r="AC14" s="1408">
        <v>0</v>
      </c>
      <c r="AD14" s="799">
        <v>0</v>
      </c>
      <c r="AE14" s="1566">
        <v>0</v>
      </c>
      <c r="AF14" s="489"/>
      <c r="AG14" s="487"/>
      <c r="AH14" s="93"/>
      <c r="AI14" s="93"/>
      <c r="AJ14" s="93"/>
    </row>
    <row r="15" spans="1:36" s="1" customFormat="1" ht="12.2" customHeight="1">
      <c r="A15" s="250"/>
      <c r="B15" s="147" t="s">
        <v>282</v>
      </c>
      <c r="C15" s="57"/>
      <c r="D15" s="1154" t="s">
        <v>493</v>
      </c>
      <c r="E15" s="1157"/>
      <c r="F15" s="1158"/>
      <c r="G15" s="1158"/>
      <c r="H15" s="1159">
        <v>0</v>
      </c>
      <c r="I15" s="1159">
        <v>0</v>
      </c>
      <c r="J15" s="1159">
        <v>0</v>
      </c>
      <c r="K15" s="1159">
        <v>0</v>
      </c>
      <c r="L15" s="1159">
        <v>0</v>
      </c>
      <c r="M15" s="1159">
        <v>0</v>
      </c>
      <c r="N15" s="1159">
        <v>0</v>
      </c>
      <c r="O15" s="1159">
        <v>0</v>
      </c>
      <c r="P15" s="1159">
        <v>0</v>
      </c>
      <c r="Q15" s="1159">
        <v>0</v>
      </c>
      <c r="R15" s="1159">
        <v>0</v>
      </c>
      <c r="S15" s="1159">
        <v>0</v>
      </c>
      <c r="T15" s="1160">
        <v>109614</v>
      </c>
      <c r="U15" s="1140">
        <v>112905</v>
      </c>
      <c r="V15" s="1160">
        <v>115827</v>
      </c>
      <c r="W15" s="1160">
        <v>114925</v>
      </c>
      <c r="X15" s="1160">
        <v>118668</v>
      </c>
      <c r="Y15" s="1161">
        <v>120803</v>
      </c>
      <c r="Z15" s="1161">
        <v>120822</v>
      </c>
      <c r="AA15" s="1161">
        <v>120835</v>
      </c>
      <c r="AB15" s="1409">
        <v>125269</v>
      </c>
      <c r="AC15" s="1409">
        <v>131824</v>
      </c>
      <c r="AD15" s="1508">
        <v>134689</v>
      </c>
      <c r="AE15" s="1567">
        <v>137966</v>
      </c>
      <c r="AF15" s="489"/>
      <c r="AG15" s="487"/>
      <c r="AH15" s="93"/>
      <c r="AI15" s="93"/>
      <c r="AJ15" s="93"/>
    </row>
    <row r="16" spans="1:36" s="93" customFormat="1" ht="11.1" customHeight="1">
      <c r="A16" s="245"/>
      <c r="B16" s="148" t="s">
        <v>160</v>
      </c>
      <c r="C16" s="57"/>
      <c r="D16" s="1150" t="s">
        <v>283</v>
      </c>
      <c r="E16" s="1149"/>
      <c r="F16" s="1150"/>
      <c r="G16" s="1150"/>
      <c r="H16" s="1151">
        <v>81271</v>
      </c>
      <c r="I16" s="1151">
        <v>82192</v>
      </c>
      <c r="J16" s="1151">
        <v>84959</v>
      </c>
      <c r="K16" s="1151">
        <v>89880</v>
      </c>
      <c r="L16" s="1151">
        <v>91636</v>
      </c>
      <c r="M16" s="1151">
        <v>97094</v>
      </c>
      <c r="N16" s="1151">
        <v>98695</v>
      </c>
      <c r="O16" s="1151">
        <v>102051</v>
      </c>
      <c r="P16" s="1151">
        <v>104626</v>
      </c>
      <c r="Q16" s="1151">
        <v>106458</v>
      </c>
      <c r="R16" s="1151">
        <v>106417</v>
      </c>
      <c r="S16" s="1151">
        <v>108400</v>
      </c>
      <c r="T16" s="1151">
        <v>108255</v>
      </c>
      <c r="U16" s="1151">
        <v>109390</v>
      </c>
      <c r="V16" s="1151">
        <v>111833</v>
      </c>
      <c r="W16" s="1151">
        <v>115877</v>
      </c>
      <c r="X16" s="1151">
        <v>116461</v>
      </c>
      <c r="Y16" s="1152">
        <v>120109</v>
      </c>
      <c r="Z16" s="1152">
        <v>125385</v>
      </c>
      <c r="AA16" s="1152">
        <v>129411</v>
      </c>
      <c r="AB16" s="1407">
        <v>127126</v>
      </c>
      <c r="AC16" s="1407">
        <v>125106</v>
      </c>
      <c r="AD16" s="1507">
        <v>131298</v>
      </c>
      <c r="AE16" s="1565">
        <v>145708</v>
      </c>
      <c r="AF16" s="489"/>
      <c r="AG16" s="487"/>
      <c r="AH16" s="487"/>
    </row>
    <row r="17" spans="1:36" s="93" customFormat="1" ht="11.1" customHeight="1">
      <c r="A17" s="245"/>
      <c r="B17" s="148" t="s">
        <v>162</v>
      </c>
      <c r="C17" s="57"/>
      <c r="D17" s="1154"/>
      <c r="E17" s="1154" t="s">
        <v>284</v>
      </c>
      <c r="F17" s="1154"/>
      <c r="G17" s="1154"/>
      <c r="H17" s="1140">
        <v>59352</v>
      </c>
      <c r="I17" s="1140">
        <v>59644</v>
      </c>
      <c r="J17" s="1140">
        <v>61963</v>
      </c>
      <c r="K17" s="1140">
        <v>65829</v>
      </c>
      <c r="L17" s="1140">
        <v>67252</v>
      </c>
      <c r="M17" s="1140">
        <v>70937</v>
      </c>
      <c r="N17" s="1140">
        <v>71359</v>
      </c>
      <c r="O17" s="1140">
        <v>73488</v>
      </c>
      <c r="P17" s="1140">
        <v>74782</v>
      </c>
      <c r="Q17" s="1140">
        <v>74376</v>
      </c>
      <c r="R17" s="1140">
        <v>73477</v>
      </c>
      <c r="S17" s="1140">
        <v>74040</v>
      </c>
      <c r="T17" s="1140">
        <v>73441</v>
      </c>
      <c r="U17" s="1140">
        <v>73824</v>
      </c>
      <c r="V17" s="1140">
        <v>76059</v>
      </c>
      <c r="W17" s="1140">
        <v>78290</v>
      </c>
      <c r="X17" s="1140">
        <v>79384</v>
      </c>
      <c r="Y17" s="1148">
        <v>82357</v>
      </c>
      <c r="Z17" s="1148">
        <v>86744</v>
      </c>
      <c r="AA17" s="1148">
        <v>90036</v>
      </c>
      <c r="AB17" s="1190">
        <v>89592</v>
      </c>
      <c r="AC17" s="1190">
        <v>88349</v>
      </c>
      <c r="AD17" s="732">
        <v>92985</v>
      </c>
      <c r="AE17" s="1260">
        <v>102281</v>
      </c>
      <c r="AG17" s="487"/>
    </row>
    <row r="18" spans="1:36" s="1" customFormat="1" ht="11.1" customHeight="1">
      <c r="A18" s="245"/>
      <c r="B18" s="148" t="s">
        <v>164</v>
      </c>
      <c r="C18" s="57"/>
      <c r="D18" s="1158"/>
      <c r="E18" s="1158" t="s">
        <v>285</v>
      </c>
      <c r="F18" s="1158"/>
      <c r="G18" s="1158"/>
      <c r="H18" s="1160">
        <v>21919</v>
      </c>
      <c r="I18" s="1160">
        <v>22548</v>
      </c>
      <c r="J18" s="1160">
        <v>22996</v>
      </c>
      <c r="K18" s="1160">
        <v>24051</v>
      </c>
      <c r="L18" s="1160">
        <v>24384</v>
      </c>
      <c r="M18" s="1160">
        <v>26157</v>
      </c>
      <c r="N18" s="1160">
        <v>27336</v>
      </c>
      <c r="O18" s="1160">
        <v>28563</v>
      </c>
      <c r="P18" s="1160">
        <v>29844</v>
      </c>
      <c r="Q18" s="1160">
        <v>32082</v>
      </c>
      <c r="R18" s="1160">
        <v>32940</v>
      </c>
      <c r="S18" s="1160">
        <v>34360</v>
      </c>
      <c r="T18" s="1160">
        <v>34814</v>
      </c>
      <c r="U18" s="1160">
        <v>35566</v>
      </c>
      <c r="V18" s="1160">
        <v>35774</v>
      </c>
      <c r="W18" s="1160">
        <v>37587</v>
      </c>
      <c r="X18" s="1160">
        <v>37077</v>
      </c>
      <c r="Y18" s="1161">
        <v>37752</v>
      </c>
      <c r="Z18" s="1161">
        <v>38641</v>
      </c>
      <c r="AA18" s="1161">
        <v>39375</v>
      </c>
      <c r="AB18" s="1409">
        <v>37534</v>
      </c>
      <c r="AC18" s="1409">
        <v>36757</v>
      </c>
      <c r="AD18" s="1508">
        <v>38313</v>
      </c>
      <c r="AE18" s="1567">
        <v>43427</v>
      </c>
      <c r="AF18" s="93"/>
      <c r="AG18" s="487"/>
      <c r="AH18" s="93"/>
      <c r="AI18" s="487"/>
      <c r="AJ18" s="93"/>
    </row>
    <row r="19" spans="1:36" s="1" customFormat="1" ht="11.1" customHeight="1">
      <c r="A19" s="245"/>
      <c r="B19" s="148" t="s">
        <v>165</v>
      </c>
      <c r="C19" s="57"/>
      <c r="D19" s="1167" t="s">
        <v>286</v>
      </c>
      <c r="E19" s="1162"/>
      <c r="F19" s="1163"/>
      <c r="G19" s="1163"/>
      <c r="H19" s="1145">
        <v>13223</v>
      </c>
      <c r="I19" s="1145">
        <v>15096</v>
      </c>
      <c r="J19" s="1145">
        <v>12514</v>
      </c>
      <c r="K19" s="1145">
        <v>14878</v>
      </c>
      <c r="L19" s="1145">
        <v>16421</v>
      </c>
      <c r="M19" s="1145">
        <v>16515</v>
      </c>
      <c r="N19" s="1145">
        <v>14615</v>
      </c>
      <c r="O19" s="1145">
        <v>14475</v>
      </c>
      <c r="P19" s="1145">
        <v>17858</v>
      </c>
      <c r="Q19" s="1145">
        <v>18593</v>
      </c>
      <c r="R19" s="1145">
        <v>14698</v>
      </c>
      <c r="S19" s="1145">
        <v>13194</v>
      </c>
      <c r="T19" s="1164">
        <v>12685</v>
      </c>
      <c r="U19" s="1140">
        <v>12866</v>
      </c>
      <c r="V19" s="1164">
        <v>14073</v>
      </c>
      <c r="W19" s="1164">
        <v>15271</v>
      </c>
      <c r="X19" s="1145">
        <v>14719</v>
      </c>
      <c r="Y19" s="1146">
        <v>13762</v>
      </c>
      <c r="Z19" s="1146">
        <v>14232</v>
      </c>
      <c r="AA19" s="1146">
        <v>14792</v>
      </c>
      <c r="AB19" s="1191">
        <v>14397</v>
      </c>
      <c r="AC19" s="1191">
        <v>13451</v>
      </c>
      <c r="AD19" s="733">
        <v>13019</v>
      </c>
      <c r="AE19" s="1564">
        <v>11263</v>
      </c>
      <c r="AF19" s="93"/>
      <c r="AG19" s="487"/>
      <c r="AH19" s="93"/>
      <c r="AI19" s="93"/>
      <c r="AJ19" s="93"/>
    </row>
    <row r="20" spans="1:36" s="1" customFormat="1" ht="11.1" customHeight="1">
      <c r="A20" s="245"/>
      <c r="B20" s="148" t="s">
        <v>166</v>
      </c>
      <c r="C20" s="57"/>
      <c r="D20" s="1139" t="s">
        <v>287</v>
      </c>
      <c r="E20" s="1138"/>
      <c r="F20" s="1139"/>
      <c r="G20" s="1139"/>
      <c r="H20" s="1144">
        <v>5806</v>
      </c>
      <c r="I20" s="1144">
        <v>5597</v>
      </c>
      <c r="J20" s="1144">
        <v>5975</v>
      </c>
      <c r="K20" s="1144">
        <v>5713</v>
      </c>
      <c r="L20" s="1144">
        <v>5718</v>
      </c>
      <c r="M20" s="1144">
        <v>6344</v>
      </c>
      <c r="N20" s="1144">
        <v>5607</v>
      </c>
      <c r="O20" s="1144">
        <v>5987</v>
      </c>
      <c r="P20" s="1144">
        <v>5904</v>
      </c>
      <c r="Q20" s="1144">
        <v>6137</v>
      </c>
      <c r="R20" s="1144">
        <v>6481</v>
      </c>
      <c r="S20" s="1144">
        <v>5548</v>
      </c>
      <c r="T20" s="1141">
        <v>5562</v>
      </c>
      <c r="U20" s="1165">
        <v>5848</v>
      </c>
      <c r="V20" s="1140">
        <v>5631</v>
      </c>
      <c r="W20" s="1140">
        <v>6195</v>
      </c>
      <c r="X20" s="1141">
        <v>6143</v>
      </c>
      <c r="Y20" s="1142">
        <v>6823</v>
      </c>
      <c r="Z20" s="1142">
        <v>7275</v>
      </c>
      <c r="AA20" s="1313">
        <v>7315</v>
      </c>
      <c r="AB20" s="1185">
        <v>7594</v>
      </c>
      <c r="AC20" s="1185">
        <v>6967</v>
      </c>
      <c r="AD20" s="1287">
        <v>7200</v>
      </c>
      <c r="AE20" s="1563">
        <v>6630</v>
      </c>
      <c r="AF20" s="93"/>
      <c r="AG20" s="487"/>
      <c r="AH20" s="93"/>
      <c r="AI20" s="93"/>
      <c r="AJ20" s="93"/>
    </row>
    <row r="21" spans="1:36" s="1" customFormat="1" ht="11.1" customHeight="1">
      <c r="A21" s="245"/>
      <c r="B21" s="148" t="s">
        <v>167</v>
      </c>
      <c r="C21" s="57"/>
      <c r="D21" s="1139" t="s">
        <v>288</v>
      </c>
      <c r="E21" s="1138"/>
      <c r="F21" s="1139"/>
      <c r="G21" s="1139"/>
      <c r="H21" s="1144">
        <v>127</v>
      </c>
      <c r="I21" s="1144">
        <v>132</v>
      </c>
      <c r="J21" s="1144">
        <v>138</v>
      </c>
      <c r="K21" s="1144">
        <v>149</v>
      </c>
      <c r="L21" s="1144">
        <v>133</v>
      </c>
      <c r="M21" s="1144">
        <v>139</v>
      </c>
      <c r="N21" s="1144">
        <v>127</v>
      </c>
      <c r="O21" s="1144">
        <v>130</v>
      </c>
      <c r="P21" s="1144">
        <v>115</v>
      </c>
      <c r="Q21" s="1144">
        <v>116</v>
      </c>
      <c r="R21" s="1144">
        <v>131</v>
      </c>
      <c r="S21" s="1144">
        <v>117</v>
      </c>
      <c r="T21" s="1140">
        <v>108</v>
      </c>
      <c r="U21" s="1140">
        <v>110</v>
      </c>
      <c r="V21" s="1140">
        <v>125</v>
      </c>
      <c r="W21" s="1140">
        <v>127</v>
      </c>
      <c r="X21" s="1140">
        <v>123</v>
      </c>
      <c r="Y21" s="1148">
        <v>121</v>
      </c>
      <c r="Z21" s="1148">
        <v>116</v>
      </c>
      <c r="AA21" s="1148">
        <v>116</v>
      </c>
      <c r="AB21" s="1190">
        <v>130</v>
      </c>
      <c r="AC21" s="1190">
        <v>119</v>
      </c>
      <c r="AD21" s="732">
        <v>112</v>
      </c>
      <c r="AE21" s="1260">
        <v>127</v>
      </c>
      <c r="AF21" s="93"/>
      <c r="AG21" s="487"/>
      <c r="AH21" s="93"/>
      <c r="AI21" s="93"/>
      <c r="AJ21" s="93"/>
    </row>
    <row r="22" spans="1:36" s="1" customFormat="1" ht="11.1" customHeight="1">
      <c r="A22" s="252"/>
      <c r="B22" s="1623" t="s">
        <v>609</v>
      </c>
      <c r="C22" s="57"/>
      <c r="D22" s="1167" t="s">
        <v>289</v>
      </c>
      <c r="E22" s="1166"/>
      <c r="F22" s="1167"/>
      <c r="G22" s="1167"/>
      <c r="H22" s="1145">
        <v>13622</v>
      </c>
      <c r="I22" s="1145">
        <v>13577</v>
      </c>
      <c r="J22" s="1145">
        <v>13435</v>
      </c>
      <c r="K22" s="1145">
        <v>12462</v>
      </c>
      <c r="L22" s="1145">
        <v>11763</v>
      </c>
      <c r="M22" s="1145">
        <v>11523</v>
      </c>
      <c r="N22" s="1145">
        <v>10750</v>
      </c>
      <c r="O22" s="1145">
        <v>10616</v>
      </c>
      <c r="P22" s="1145">
        <v>10985</v>
      </c>
      <c r="Q22" s="1145">
        <v>11156</v>
      </c>
      <c r="R22" s="1145">
        <v>10669</v>
      </c>
      <c r="S22" s="1145">
        <v>9806</v>
      </c>
      <c r="T22" s="1145">
        <v>9522</v>
      </c>
      <c r="U22" s="1145">
        <v>10383</v>
      </c>
      <c r="V22" s="1140">
        <v>10198</v>
      </c>
      <c r="W22" s="1140">
        <v>9846</v>
      </c>
      <c r="X22" s="1145">
        <v>10368</v>
      </c>
      <c r="Y22" s="1146">
        <v>9993</v>
      </c>
      <c r="Z22" s="1146">
        <v>10118</v>
      </c>
      <c r="AA22" s="1146">
        <v>9533</v>
      </c>
      <c r="AB22" s="1191">
        <v>10896</v>
      </c>
      <c r="AC22" s="1191">
        <v>10393</v>
      </c>
      <c r="AD22" s="733">
        <v>9553</v>
      </c>
      <c r="AE22" s="1564">
        <v>8593</v>
      </c>
      <c r="AF22" s="93"/>
      <c r="AG22" s="487"/>
      <c r="AH22" s="93"/>
      <c r="AI22" s="93"/>
      <c r="AJ22" s="93"/>
    </row>
    <row r="23" spans="1:36" s="1" customFormat="1" ht="11.1" customHeight="1">
      <c r="A23" s="245"/>
      <c r="B23" s="148" t="s">
        <v>168</v>
      </c>
      <c r="C23" s="57"/>
      <c r="D23" s="1182" t="s">
        <v>290</v>
      </c>
      <c r="E23" s="1168"/>
      <c r="F23" s="1168"/>
      <c r="G23" s="1135"/>
      <c r="H23" s="1169">
        <v>87365</v>
      </c>
      <c r="I23" s="1169">
        <v>88199</v>
      </c>
      <c r="J23" s="1169">
        <v>91909</v>
      </c>
      <c r="K23" s="1169">
        <v>93384</v>
      </c>
      <c r="L23" s="1169">
        <v>96778</v>
      </c>
      <c r="M23" s="1169">
        <v>96739</v>
      </c>
      <c r="N23" s="1169">
        <v>98472</v>
      </c>
      <c r="O23" s="1169">
        <v>96116</v>
      </c>
      <c r="P23" s="1169">
        <v>95958</v>
      </c>
      <c r="Q23" s="1169">
        <v>97464</v>
      </c>
      <c r="R23" s="1111">
        <v>97590</v>
      </c>
      <c r="S23" s="1111">
        <v>97864</v>
      </c>
      <c r="T23" s="1111">
        <v>102046</v>
      </c>
      <c r="U23" s="1117">
        <v>102236</v>
      </c>
      <c r="V23" s="1111">
        <v>103207</v>
      </c>
      <c r="W23" s="1111">
        <v>104555</v>
      </c>
      <c r="X23" s="1111">
        <v>103487</v>
      </c>
      <c r="Y23" s="1113">
        <v>104202</v>
      </c>
      <c r="Z23" s="1113">
        <v>104065</v>
      </c>
      <c r="AA23" s="1113">
        <v>103364</v>
      </c>
      <c r="AB23" s="1113">
        <v>105796</v>
      </c>
      <c r="AC23" s="1113">
        <v>108844</v>
      </c>
      <c r="AD23" s="696">
        <v>107301</v>
      </c>
      <c r="AE23" s="694">
        <v>106460</v>
      </c>
      <c r="AF23" s="93"/>
      <c r="AG23" s="487"/>
      <c r="AH23" s="93"/>
      <c r="AI23" s="93"/>
      <c r="AJ23" s="93"/>
    </row>
    <row r="24" spans="1:36" s="1" customFormat="1" ht="11.1" customHeight="1">
      <c r="A24" s="241"/>
      <c r="B24" s="148" t="s">
        <v>170</v>
      </c>
      <c r="C24" s="57"/>
      <c r="D24" s="1154" t="s">
        <v>291</v>
      </c>
      <c r="E24" s="1090"/>
      <c r="F24" s="1154"/>
      <c r="G24" s="1154"/>
      <c r="H24" s="1117">
        <v>72130</v>
      </c>
      <c r="I24" s="1117">
        <v>72791</v>
      </c>
      <c r="J24" s="1140">
        <v>76776</v>
      </c>
      <c r="K24" s="1140">
        <v>77288</v>
      </c>
      <c r="L24" s="1140">
        <v>78401</v>
      </c>
      <c r="M24" s="1140">
        <v>77926</v>
      </c>
      <c r="N24" s="1140">
        <v>79179</v>
      </c>
      <c r="O24" s="1140">
        <v>76928</v>
      </c>
      <c r="P24" s="1140">
        <v>75895</v>
      </c>
      <c r="Q24" s="1140">
        <v>76516</v>
      </c>
      <c r="R24" s="1140">
        <v>77030</v>
      </c>
      <c r="S24" s="1140">
        <v>76719</v>
      </c>
      <c r="T24" s="1141">
        <v>78152</v>
      </c>
      <c r="U24" s="1165">
        <v>79251</v>
      </c>
      <c r="V24" s="1140">
        <v>80389</v>
      </c>
      <c r="W24" s="1140">
        <v>80926</v>
      </c>
      <c r="X24" s="1141">
        <v>82181</v>
      </c>
      <c r="Y24" s="1142">
        <v>83127</v>
      </c>
      <c r="Z24" s="1142">
        <v>84676</v>
      </c>
      <c r="AA24" s="1313">
        <v>84093</v>
      </c>
      <c r="AB24" s="1185">
        <v>86876</v>
      </c>
      <c r="AC24" s="1185">
        <v>88354</v>
      </c>
      <c r="AD24" s="1287">
        <v>89010</v>
      </c>
      <c r="AE24" s="1563">
        <v>88447</v>
      </c>
      <c r="AF24" s="93"/>
      <c r="AG24" s="487"/>
      <c r="AH24" s="93"/>
      <c r="AI24" s="93"/>
      <c r="AJ24" s="93"/>
    </row>
    <row r="25" spans="1:36" s="1" customFormat="1" ht="11.1" customHeight="1">
      <c r="A25" s="241"/>
      <c r="B25" s="148" t="s">
        <v>172</v>
      </c>
      <c r="C25" s="57"/>
      <c r="D25" s="1154" t="s">
        <v>292</v>
      </c>
      <c r="E25" s="1090"/>
      <c r="F25" s="1154"/>
      <c r="G25" s="1154"/>
      <c r="H25" s="1143">
        <v>15235</v>
      </c>
      <c r="I25" s="1143">
        <v>15408</v>
      </c>
      <c r="J25" s="1144">
        <v>15133</v>
      </c>
      <c r="K25" s="1144">
        <v>16096</v>
      </c>
      <c r="L25" s="1144">
        <v>18377</v>
      </c>
      <c r="M25" s="1144">
        <v>18813</v>
      </c>
      <c r="N25" s="1144">
        <v>19293</v>
      </c>
      <c r="O25" s="1144">
        <v>19188</v>
      </c>
      <c r="P25" s="1144">
        <v>20063</v>
      </c>
      <c r="Q25" s="1144">
        <v>20948</v>
      </c>
      <c r="R25" s="1144">
        <v>20560</v>
      </c>
      <c r="S25" s="1144">
        <v>21145</v>
      </c>
      <c r="T25" s="1145">
        <v>23894</v>
      </c>
      <c r="U25" s="1145">
        <v>22985</v>
      </c>
      <c r="V25" s="1140">
        <v>22818</v>
      </c>
      <c r="W25" s="1140">
        <v>23629</v>
      </c>
      <c r="X25" s="1145">
        <v>21306</v>
      </c>
      <c r="Y25" s="1146">
        <v>21075</v>
      </c>
      <c r="Z25" s="1146">
        <v>19389</v>
      </c>
      <c r="AA25" s="1146">
        <v>19271</v>
      </c>
      <c r="AB25" s="1191">
        <v>18920</v>
      </c>
      <c r="AC25" s="1191">
        <v>20490</v>
      </c>
      <c r="AD25" s="733">
        <v>18291</v>
      </c>
      <c r="AE25" s="1564">
        <v>18013</v>
      </c>
      <c r="AF25" s="93"/>
      <c r="AG25" s="487"/>
      <c r="AH25" s="93"/>
      <c r="AI25" s="93"/>
      <c r="AJ25" s="93"/>
    </row>
    <row r="26" spans="1:36" s="1" customFormat="1" ht="11.1" customHeight="1">
      <c r="A26" s="271"/>
      <c r="B26" s="272"/>
      <c r="C26" s="57"/>
      <c r="D26" s="1182" t="s">
        <v>293</v>
      </c>
      <c r="E26" s="1168"/>
      <c r="F26" s="1168"/>
      <c r="G26" s="1135"/>
      <c r="H26" s="1111">
        <v>400692</v>
      </c>
      <c r="I26" s="1111">
        <v>409095</v>
      </c>
      <c r="J26" s="1111">
        <v>414475</v>
      </c>
      <c r="K26" s="1111">
        <v>424405</v>
      </c>
      <c r="L26" s="1111">
        <v>433109</v>
      </c>
      <c r="M26" s="1111">
        <v>440054</v>
      </c>
      <c r="N26" s="1111">
        <v>442633</v>
      </c>
      <c r="O26" s="1111">
        <v>449066</v>
      </c>
      <c r="P26" s="1111">
        <v>456896</v>
      </c>
      <c r="Q26" s="1111">
        <v>463179</v>
      </c>
      <c r="R26" s="1111">
        <v>457194</v>
      </c>
      <c r="S26" s="1111">
        <v>455664</v>
      </c>
      <c r="T26" s="1111">
        <v>461908</v>
      </c>
      <c r="U26" s="1117">
        <v>462857</v>
      </c>
      <c r="V26" s="1111">
        <v>467593</v>
      </c>
      <c r="W26" s="1111">
        <v>475914</v>
      </c>
      <c r="X26" s="1111">
        <v>486405</v>
      </c>
      <c r="Y26" s="1113">
        <v>489492</v>
      </c>
      <c r="Z26" s="1113">
        <v>495080</v>
      </c>
      <c r="AA26" s="1113">
        <v>500290</v>
      </c>
      <c r="AB26" s="1113">
        <v>499834</v>
      </c>
      <c r="AC26" s="1113">
        <v>509758</v>
      </c>
      <c r="AD26" s="696">
        <v>520172</v>
      </c>
      <c r="AE26" s="694">
        <v>543545</v>
      </c>
      <c r="AF26" s="93"/>
      <c r="AG26" s="487"/>
      <c r="AH26" s="487"/>
      <c r="AI26" s="93"/>
      <c r="AJ26" s="93"/>
    </row>
    <row r="27" spans="1:36" s="1" customFormat="1" ht="11.1" customHeight="1">
      <c r="A27" s="271"/>
      <c r="B27" s="272"/>
      <c r="C27" s="57"/>
      <c r="D27" s="1139" t="s">
        <v>294</v>
      </c>
      <c r="E27" s="1138"/>
      <c r="F27" s="1139"/>
      <c r="G27" s="1139"/>
      <c r="H27" s="1117">
        <v>365007</v>
      </c>
      <c r="I27" s="1117">
        <v>371565</v>
      </c>
      <c r="J27" s="1117">
        <v>375998</v>
      </c>
      <c r="K27" s="1117">
        <v>385372</v>
      </c>
      <c r="L27" s="1117">
        <v>389516</v>
      </c>
      <c r="M27" s="1117">
        <v>396931</v>
      </c>
      <c r="N27" s="1117">
        <v>399504</v>
      </c>
      <c r="O27" s="1117">
        <v>404782</v>
      </c>
      <c r="P27" s="1117">
        <v>411573</v>
      </c>
      <c r="Q27" s="1117">
        <v>416587</v>
      </c>
      <c r="R27" s="1117">
        <v>413436</v>
      </c>
      <c r="S27" s="1117">
        <v>411210</v>
      </c>
      <c r="T27" s="1109">
        <v>413987</v>
      </c>
      <c r="U27" s="1170">
        <v>415163</v>
      </c>
      <c r="V27" s="1117">
        <v>420507</v>
      </c>
      <c r="W27" s="1117">
        <v>427638</v>
      </c>
      <c r="X27" s="1109">
        <v>438599</v>
      </c>
      <c r="Y27" s="1171">
        <v>441514</v>
      </c>
      <c r="Z27" s="1171">
        <v>447773</v>
      </c>
      <c r="AA27" s="1314">
        <v>452024</v>
      </c>
      <c r="AB27" s="1314">
        <v>450229</v>
      </c>
      <c r="AC27" s="1314">
        <v>459203</v>
      </c>
      <c r="AD27" s="660">
        <v>471003</v>
      </c>
      <c r="AE27" s="658">
        <v>494593</v>
      </c>
      <c r="AF27" s="93"/>
      <c r="AG27" s="487"/>
      <c r="AH27" s="487"/>
      <c r="AI27" s="93"/>
      <c r="AJ27" s="93"/>
    </row>
    <row r="28" spans="1:36" s="1" customFormat="1" ht="11.1" customHeight="1">
      <c r="A28" s="241"/>
      <c r="B28" s="272"/>
      <c r="C28" s="57"/>
      <c r="D28" s="1139" t="s">
        <v>295</v>
      </c>
      <c r="E28" s="1138"/>
      <c r="F28" s="1139"/>
      <c r="G28" s="1139"/>
      <c r="H28" s="1143">
        <v>337737</v>
      </c>
      <c r="I28" s="1143">
        <v>344467</v>
      </c>
      <c r="J28" s="1143">
        <v>348714</v>
      </c>
      <c r="K28" s="1143">
        <v>356717</v>
      </c>
      <c r="L28" s="1143">
        <v>359318</v>
      </c>
      <c r="M28" s="1143">
        <v>365750</v>
      </c>
      <c r="N28" s="1143">
        <v>368988</v>
      </c>
      <c r="O28" s="1143">
        <v>373780</v>
      </c>
      <c r="P28" s="1143">
        <v>381232</v>
      </c>
      <c r="Q28" s="1143">
        <v>384969</v>
      </c>
      <c r="R28" s="1143">
        <v>383611</v>
      </c>
      <c r="S28" s="1143">
        <v>377986</v>
      </c>
      <c r="T28" s="1117">
        <v>377497</v>
      </c>
      <c r="U28" s="1117">
        <v>378812</v>
      </c>
      <c r="V28" s="1117">
        <v>383415</v>
      </c>
      <c r="W28" s="1117">
        <v>392154</v>
      </c>
      <c r="X28" s="1117">
        <v>402155</v>
      </c>
      <c r="Y28" s="1121">
        <v>403589</v>
      </c>
      <c r="Z28" s="1121">
        <v>410382</v>
      </c>
      <c r="AA28" s="1121">
        <v>412057</v>
      </c>
      <c r="AB28" s="1121">
        <v>402210</v>
      </c>
      <c r="AC28" s="1121">
        <v>412389</v>
      </c>
      <c r="AD28" s="701">
        <v>422978</v>
      </c>
      <c r="AE28" s="699">
        <v>446312</v>
      </c>
      <c r="AF28" s="93"/>
      <c r="AG28" s="487"/>
      <c r="AH28" s="93"/>
      <c r="AI28" s="93"/>
      <c r="AJ28" s="93"/>
    </row>
    <row r="29" spans="1:36" s="1" customFormat="1" ht="11.1" customHeight="1">
      <c r="A29" s="266"/>
      <c r="B29" s="265"/>
      <c r="C29" s="57"/>
      <c r="D29" s="1154" t="s">
        <v>296</v>
      </c>
      <c r="E29" s="1090"/>
      <c r="F29" s="1154"/>
      <c r="G29" s="1154"/>
      <c r="H29" s="1172">
        <v>31649</v>
      </c>
      <c r="I29" s="1172">
        <v>31837</v>
      </c>
      <c r="J29" s="1117">
        <v>36682</v>
      </c>
      <c r="K29" s="1117">
        <v>34665</v>
      </c>
      <c r="L29" s="1117">
        <v>39931</v>
      </c>
      <c r="M29" s="1117">
        <v>43014</v>
      </c>
      <c r="N29" s="1117">
        <v>46579</v>
      </c>
      <c r="O29" s="1117">
        <v>48082</v>
      </c>
      <c r="P29" s="1117">
        <v>43765</v>
      </c>
      <c r="Q29" s="1117">
        <v>44161</v>
      </c>
      <c r="R29" s="1117">
        <v>41976</v>
      </c>
      <c r="S29" s="1117">
        <v>40365</v>
      </c>
      <c r="T29" s="1117">
        <v>48253</v>
      </c>
      <c r="U29" s="1117">
        <v>43554</v>
      </c>
      <c r="V29" s="1117">
        <v>40049</v>
      </c>
      <c r="W29" s="1117">
        <v>39429</v>
      </c>
      <c r="X29" s="1117">
        <v>43268</v>
      </c>
      <c r="Y29" s="1121">
        <v>46051</v>
      </c>
      <c r="Z29" s="1121">
        <v>42173</v>
      </c>
      <c r="AA29" s="1121">
        <v>42691</v>
      </c>
      <c r="AB29" s="1121">
        <v>48289</v>
      </c>
      <c r="AC29" s="1121">
        <v>62245</v>
      </c>
      <c r="AD29" s="701">
        <v>64050</v>
      </c>
      <c r="AE29" s="699">
        <v>66630</v>
      </c>
      <c r="AF29" s="93"/>
      <c r="AG29" s="487"/>
      <c r="AH29" s="93"/>
      <c r="AI29" s="93"/>
      <c r="AJ29" s="93"/>
    </row>
    <row r="30" spans="1:36" s="1" customFormat="1" ht="11.1" customHeight="1">
      <c r="A30" s="200"/>
      <c r="B30" s="265"/>
      <c r="C30" s="57"/>
      <c r="D30" s="1154" t="s">
        <v>297</v>
      </c>
      <c r="E30" s="1090"/>
      <c r="F30" s="1154"/>
      <c r="G30" s="1154"/>
      <c r="H30" s="1172">
        <v>305920</v>
      </c>
      <c r="I30" s="1172">
        <v>312463</v>
      </c>
      <c r="J30" s="1117">
        <v>311860</v>
      </c>
      <c r="K30" s="1117">
        <v>321876</v>
      </c>
      <c r="L30" s="1117">
        <v>319209</v>
      </c>
      <c r="M30" s="1117">
        <v>322556</v>
      </c>
      <c r="N30" s="1117">
        <v>322230</v>
      </c>
      <c r="O30" s="1117">
        <v>325527</v>
      </c>
      <c r="P30" s="1117">
        <v>337303</v>
      </c>
      <c r="Q30" s="1117">
        <v>340660</v>
      </c>
      <c r="R30" s="1117">
        <v>341497</v>
      </c>
      <c r="S30" s="1117">
        <v>337503</v>
      </c>
      <c r="T30" s="1117">
        <v>329142</v>
      </c>
      <c r="U30" s="1117">
        <v>335172</v>
      </c>
      <c r="V30" s="1117">
        <v>343296</v>
      </c>
      <c r="W30" s="1117">
        <v>352660</v>
      </c>
      <c r="X30" s="1117">
        <v>358828</v>
      </c>
      <c r="Y30" s="1121">
        <v>357485</v>
      </c>
      <c r="Z30" s="1121">
        <v>368161</v>
      </c>
      <c r="AA30" s="1121">
        <v>369325</v>
      </c>
      <c r="AB30" s="1121">
        <v>353883</v>
      </c>
      <c r="AC30" s="1121">
        <v>350110</v>
      </c>
      <c r="AD30" s="701">
        <v>358898</v>
      </c>
      <c r="AE30" s="699">
        <v>379653</v>
      </c>
      <c r="AF30" s="93"/>
      <c r="AG30" s="487"/>
      <c r="AH30" s="93"/>
      <c r="AI30" s="93"/>
      <c r="AJ30" s="93"/>
    </row>
    <row r="31" spans="1:36" s="1" customFormat="1" ht="11.1" customHeight="1">
      <c r="A31" s="200"/>
      <c r="B31" s="265"/>
      <c r="C31" s="57"/>
      <c r="D31" s="1163" t="s">
        <v>298</v>
      </c>
      <c r="E31" s="1162"/>
      <c r="F31" s="1163"/>
      <c r="G31" s="1163"/>
      <c r="H31" s="1126">
        <v>168</v>
      </c>
      <c r="I31" s="1126">
        <v>167</v>
      </c>
      <c r="J31" s="1126">
        <v>172</v>
      </c>
      <c r="K31" s="1126">
        <v>176</v>
      </c>
      <c r="L31" s="1126">
        <v>178</v>
      </c>
      <c r="M31" s="1126">
        <v>181</v>
      </c>
      <c r="N31" s="1126">
        <v>179</v>
      </c>
      <c r="O31" s="1126">
        <v>171</v>
      </c>
      <c r="P31" s="1126">
        <v>164</v>
      </c>
      <c r="Q31" s="1126">
        <v>148</v>
      </c>
      <c r="R31" s="1126">
        <v>138</v>
      </c>
      <c r="S31" s="1126">
        <v>118</v>
      </c>
      <c r="T31" s="1126">
        <v>102</v>
      </c>
      <c r="U31" s="1126">
        <v>86</v>
      </c>
      <c r="V31" s="1117">
        <v>70</v>
      </c>
      <c r="W31" s="1117">
        <v>65</v>
      </c>
      <c r="X31" s="1126">
        <v>59</v>
      </c>
      <c r="Y31" s="1173">
        <v>53</v>
      </c>
      <c r="Z31" s="1173">
        <v>48</v>
      </c>
      <c r="AA31" s="1173">
        <v>41</v>
      </c>
      <c r="AB31" s="1173">
        <v>38</v>
      </c>
      <c r="AC31" s="1173">
        <v>34</v>
      </c>
      <c r="AD31" s="664">
        <v>30</v>
      </c>
      <c r="AE31" s="663">
        <v>29</v>
      </c>
      <c r="AF31" s="93"/>
      <c r="AG31" s="487"/>
      <c r="AH31" s="93"/>
      <c r="AI31" s="93"/>
      <c r="AJ31" s="93"/>
    </row>
    <row r="32" spans="1:36" s="1" customFormat="1" ht="11.1" customHeight="1">
      <c r="A32" s="200"/>
      <c r="B32" s="265"/>
      <c r="C32" s="57"/>
      <c r="D32" s="1139" t="s">
        <v>299</v>
      </c>
      <c r="E32" s="1063"/>
      <c r="F32" s="1139"/>
      <c r="G32" s="1139"/>
      <c r="H32" s="1172">
        <v>4602</v>
      </c>
      <c r="I32" s="1172">
        <v>4569</v>
      </c>
      <c r="J32" s="1117">
        <v>4270</v>
      </c>
      <c r="K32" s="1117">
        <v>4310</v>
      </c>
      <c r="L32" s="1117">
        <v>7796</v>
      </c>
      <c r="M32" s="1117">
        <v>8653</v>
      </c>
      <c r="N32" s="1117">
        <v>7081</v>
      </c>
      <c r="O32" s="1117">
        <v>8162</v>
      </c>
      <c r="P32" s="1117">
        <v>8203</v>
      </c>
      <c r="Q32" s="1117">
        <v>9925</v>
      </c>
      <c r="R32" s="1117">
        <v>6766</v>
      </c>
      <c r="S32" s="1117">
        <v>9757</v>
      </c>
      <c r="T32" s="1109">
        <v>14008</v>
      </c>
      <c r="U32" s="1117">
        <v>14651</v>
      </c>
      <c r="V32" s="1109">
        <v>14986</v>
      </c>
      <c r="W32" s="1109">
        <v>14511</v>
      </c>
      <c r="X32" s="1109">
        <v>14552</v>
      </c>
      <c r="Y32" s="1171">
        <v>14741</v>
      </c>
      <c r="Z32" s="1171">
        <v>14410</v>
      </c>
      <c r="AA32" s="1314">
        <v>15210</v>
      </c>
      <c r="AB32" s="1314">
        <v>21664</v>
      </c>
      <c r="AC32" s="1314">
        <v>19509</v>
      </c>
      <c r="AD32" s="660">
        <v>19290</v>
      </c>
      <c r="AE32" s="658">
        <v>18910</v>
      </c>
      <c r="AF32" s="93"/>
      <c r="AG32" s="487"/>
      <c r="AH32" s="93"/>
      <c r="AI32" s="93"/>
      <c r="AJ32" s="93"/>
    </row>
    <row r="33" spans="1:36" s="1" customFormat="1" ht="11.1" customHeight="1">
      <c r="A33" s="200"/>
      <c r="B33" s="265"/>
      <c r="C33" s="57"/>
      <c r="D33" s="1139" t="s">
        <v>300</v>
      </c>
      <c r="E33" s="1138"/>
      <c r="F33" s="1139"/>
      <c r="G33" s="1139"/>
      <c r="H33" s="1143">
        <v>446</v>
      </c>
      <c r="I33" s="1143">
        <v>502</v>
      </c>
      <c r="J33" s="1143">
        <v>431</v>
      </c>
      <c r="K33" s="1143">
        <v>345</v>
      </c>
      <c r="L33" s="1143">
        <v>292</v>
      </c>
      <c r="M33" s="1143">
        <v>306</v>
      </c>
      <c r="N33" s="1143">
        <v>259</v>
      </c>
      <c r="O33" s="1143">
        <v>237</v>
      </c>
      <c r="P33" s="1143">
        <v>239</v>
      </c>
      <c r="Q33" s="1143">
        <v>236</v>
      </c>
      <c r="R33" s="1143">
        <v>235</v>
      </c>
      <c r="S33" s="1143">
        <v>212</v>
      </c>
      <c r="T33" s="1117">
        <v>220</v>
      </c>
      <c r="U33" s="1117">
        <v>249</v>
      </c>
      <c r="V33" s="1117">
        <v>229</v>
      </c>
      <c r="W33" s="1117">
        <v>213</v>
      </c>
      <c r="X33" s="1117">
        <v>207</v>
      </c>
      <c r="Y33" s="1121">
        <v>176</v>
      </c>
      <c r="Z33" s="1121">
        <v>174</v>
      </c>
      <c r="AA33" s="1121">
        <v>170</v>
      </c>
      <c r="AB33" s="1121">
        <v>178</v>
      </c>
      <c r="AC33" s="1121">
        <v>164</v>
      </c>
      <c r="AD33" s="701">
        <v>170</v>
      </c>
      <c r="AE33" s="699">
        <v>170</v>
      </c>
      <c r="AF33" s="93"/>
      <c r="AG33" s="487"/>
      <c r="AH33" s="93"/>
      <c r="AI33" s="93"/>
      <c r="AJ33" s="93"/>
    </row>
    <row r="34" spans="1:36" s="1" customFormat="1" ht="11.1" customHeight="1">
      <c r="A34" s="200"/>
      <c r="B34" s="266"/>
      <c r="C34" s="57"/>
      <c r="D34" s="1139" t="s">
        <v>301</v>
      </c>
      <c r="E34" s="1138"/>
      <c r="F34" s="1139"/>
      <c r="G34" s="1139"/>
      <c r="H34" s="1143">
        <v>3733</v>
      </c>
      <c r="I34" s="1143">
        <v>3538</v>
      </c>
      <c r="J34" s="1143">
        <v>3394</v>
      </c>
      <c r="K34" s="1143">
        <v>5910</v>
      </c>
      <c r="L34" s="1143">
        <v>4019</v>
      </c>
      <c r="M34" s="1143">
        <v>4131</v>
      </c>
      <c r="N34" s="1143">
        <v>4585</v>
      </c>
      <c r="O34" s="1143">
        <v>4011</v>
      </c>
      <c r="P34" s="1143">
        <v>3807</v>
      </c>
      <c r="Q34" s="1143">
        <v>3865</v>
      </c>
      <c r="R34" s="1143">
        <v>4632</v>
      </c>
      <c r="S34" s="1143">
        <v>4563</v>
      </c>
      <c r="T34" s="1117">
        <v>4670</v>
      </c>
      <c r="U34" s="1117">
        <v>4859</v>
      </c>
      <c r="V34" s="1117">
        <v>4584</v>
      </c>
      <c r="W34" s="1117">
        <v>3960</v>
      </c>
      <c r="X34" s="1117">
        <v>3891</v>
      </c>
      <c r="Y34" s="1121">
        <v>3915</v>
      </c>
      <c r="Z34" s="1121">
        <v>3015</v>
      </c>
      <c r="AA34" s="1121">
        <v>2795</v>
      </c>
      <c r="AB34" s="1121">
        <v>2886</v>
      </c>
      <c r="AC34" s="1121">
        <v>3141</v>
      </c>
      <c r="AD34" s="701">
        <v>3272</v>
      </c>
      <c r="AE34" s="699">
        <v>2908</v>
      </c>
      <c r="AF34" s="93"/>
      <c r="AG34" s="487"/>
      <c r="AH34" s="93"/>
      <c r="AI34" s="93"/>
      <c r="AJ34" s="93"/>
    </row>
    <row r="35" spans="1:36" s="1" customFormat="1" ht="11.1" customHeight="1">
      <c r="A35" s="200"/>
      <c r="B35" s="266"/>
      <c r="C35" s="101"/>
      <c r="D35" s="1167" t="s">
        <v>302</v>
      </c>
      <c r="E35" s="1166"/>
      <c r="F35" s="1167"/>
      <c r="G35" s="1167"/>
      <c r="H35" s="1126">
        <v>18489</v>
      </c>
      <c r="I35" s="1126">
        <v>18489</v>
      </c>
      <c r="J35" s="1126">
        <v>19189</v>
      </c>
      <c r="K35" s="1126">
        <v>18090</v>
      </c>
      <c r="L35" s="1126">
        <v>18091</v>
      </c>
      <c r="M35" s="1126">
        <v>18091</v>
      </c>
      <c r="N35" s="1126">
        <v>18591</v>
      </c>
      <c r="O35" s="1126">
        <v>18592</v>
      </c>
      <c r="P35" s="1126">
        <v>18092</v>
      </c>
      <c r="Q35" s="1126">
        <v>17592</v>
      </c>
      <c r="R35" s="1126">
        <v>18192</v>
      </c>
      <c r="S35" s="1126">
        <v>18692</v>
      </c>
      <c r="T35" s="1126">
        <v>17592</v>
      </c>
      <c r="U35" s="1117">
        <v>16592</v>
      </c>
      <c r="V35" s="1126">
        <v>17293</v>
      </c>
      <c r="W35" s="1126">
        <v>16800</v>
      </c>
      <c r="X35" s="1126">
        <v>17794</v>
      </c>
      <c r="Y35" s="1173">
        <v>19093</v>
      </c>
      <c r="Z35" s="1173">
        <v>19792</v>
      </c>
      <c r="AA35" s="1173">
        <v>21792</v>
      </c>
      <c r="AB35" s="1173">
        <v>23291</v>
      </c>
      <c r="AC35" s="1173">
        <v>24000</v>
      </c>
      <c r="AD35" s="664">
        <v>25293</v>
      </c>
      <c r="AE35" s="663">
        <v>26293</v>
      </c>
      <c r="AF35" s="93"/>
      <c r="AG35" s="487"/>
      <c r="AH35" s="93"/>
      <c r="AI35" s="93"/>
      <c r="AJ35" s="93"/>
    </row>
    <row r="36" spans="1:36" ht="11.1" customHeight="1">
      <c r="A36" s="193"/>
      <c r="B36" s="194"/>
      <c r="C36" s="57"/>
      <c r="D36" s="1167" t="s">
        <v>303</v>
      </c>
      <c r="E36" s="1166"/>
      <c r="F36" s="1166"/>
      <c r="G36" s="1063"/>
      <c r="H36" s="1172">
        <v>35685</v>
      </c>
      <c r="I36" s="1172">
        <v>37530</v>
      </c>
      <c r="J36" s="1172">
        <v>38477</v>
      </c>
      <c r="K36" s="1172">
        <v>39033</v>
      </c>
      <c r="L36" s="1172">
        <v>43593</v>
      </c>
      <c r="M36" s="1172">
        <v>43123</v>
      </c>
      <c r="N36" s="1172">
        <v>43129</v>
      </c>
      <c r="O36" s="1172">
        <v>44284</v>
      </c>
      <c r="P36" s="1172">
        <v>45323</v>
      </c>
      <c r="Q36" s="1172">
        <v>46592</v>
      </c>
      <c r="R36" s="1172">
        <v>43758</v>
      </c>
      <c r="S36" s="1172">
        <v>44454</v>
      </c>
      <c r="T36" s="1174">
        <v>47921</v>
      </c>
      <c r="U36" s="1174">
        <v>47694</v>
      </c>
      <c r="V36" s="1174">
        <v>47086</v>
      </c>
      <c r="W36" s="1174">
        <v>48276</v>
      </c>
      <c r="X36" s="1174">
        <v>47806</v>
      </c>
      <c r="Y36" s="1175">
        <v>47978</v>
      </c>
      <c r="Z36" s="1175">
        <v>47307</v>
      </c>
      <c r="AA36" s="1175">
        <v>48266</v>
      </c>
      <c r="AB36" s="1175">
        <v>49605</v>
      </c>
      <c r="AC36" s="1175">
        <v>50555</v>
      </c>
      <c r="AD36" s="728">
        <v>49169</v>
      </c>
      <c r="AE36" s="727">
        <v>48952</v>
      </c>
      <c r="AF36" s="94"/>
      <c r="AG36" s="487"/>
      <c r="AI36" s="93"/>
      <c r="AJ36" s="93"/>
    </row>
    <row r="37" spans="1:36" s="1" customFormat="1" ht="11.1" customHeight="1">
      <c r="A37" s="200"/>
      <c r="B37" s="266"/>
      <c r="C37" s="57"/>
      <c r="D37" s="1182" t="s">
        <v>304</v>
      </c>
      <c r="E37" s="1168"/>
      <c r="F37" s="1168"/>
      <c r="G37" s="1135"/>
      <c r="H37" s="1169">
        <v>35284</v>
      </c>
      <c r="I37" s="1169">
        <v>37241</v>
      </c>
      <c r="J37" s="1176">
        <v>38223</v>
      </c>
      <c r="K37" s="1176">
        <v>37945</v>
      </c>
      <c r="L37" s="1176">
        <v>40666</v>
      </c>
      <c r="M37" s="1176">
        <v>41713</v>
      </c>
      <c r="N37" s="1176">
        <v>42549</v>
      </c>
      <c r="O37" s="1136">
        <v>42059</v>
      </c>
      <c r="P37" s="1176">
        <v>43064</v>
      </c>
      <c r="Q37" s="1136">
        <v>43958</v>
      </c>
      <c r="R37" s="1136">
        <v>46313</v>
      </c>
      <c r="S37" s="1136">
        <v>44473</v>
      </c>
      <c r="T37" s="1136">
        <v>45166</v>
      </c>
      <c r="U37" s="1136">
        <v>47348</v>
      </c>
      <c r="V37" s="1136">
        <v>48615</v>
      </c>
      <c r="W37" s="1136">
        <v>48313</v>
      </c>
      <c r="X37" s="1136">
        <v>48783</v>
      </c>
      <c r="Y37" s="1137">
        <v>50897</v>
      </c>
      <c r="Z37" s="1137">
        <v>52209</v>
      </c>
      <c r="AA37" s="1137">
        <v>52070</v>
      </c>
      <c r="AB37" s="1184">
        <v>52099</v>
      </c>
      <c r="AC37" s="1184">
        <v>52790</v>
      </c>
      <c r="AD37" s="597">
        <v>52550</v>
      </c>
      <c r="AE37" s="1274">
        <v>52920</v>
      </c>
      <c r="AF37" s="93"/>
      <c r="AG37" s="487"/>
      <c r="AH37" s="93"/>
      <c r="AI37" s="93"/>
      <c r="AJ37" s="93"/>
    </row>
    <row r="38" spans="1:36" s="1" customFormat="1" ht="11.1" customHeight="1">
      <c r="A38" s="200"/>
      <c r="B38" s="266"/>
      <c r="C38" s="57"/>
      <c r="D38" s="1183" t="s">
        <v>305</v>
      </c>
      <c r="E38" s="1177"/>
      <c r="F38" s="1177"/>
      <c r="G38" s="1177"/>
      <c r="H38" s="1178">
        <v>95.55</v>
      </c>
      <c r="I38" s="1178">
        <v>95.34</v>
      </c>
      <c r="J38" s="1178">
        <v>94.22</v>
      </c>
      <c r="K38" s="1178">
        <v>94.1</v>
      </c>
      <c r="L38" s="1178">
        <v>94.8</v>
      </c>
      <c r="M38" s="1178">
        <v>96.24</v>
      </c>
      <c r="N38" s="1178">
        <v>97.05</v>
      </c>
      <c r="O38" s="1178">
        <v>96.55</v>
      </c>
      <c r="P38" s="1178">
        <v>96.85</v>
      </c>
      <c r="Q38" s="1178">
        <v>97.67</v>
      </c>
      <c r="R38" s="1179">
        <v>96.26</v>
      </c>
      <c r="S38" s="1179">
        <v>97.99</v>
      </c>
      <c r="T38" s="1179">
        <v>97.86</v>
      </c>
      <c r="U38" s="1179">
        <v>97.89</v>
      </c>
      <c r="V38" s="1179">
        <v>98.02</v>
      </c>
      <c r="W38" s="1179">
        <v>97.06</v>
      </c>
      <c r="X38" s="1179">
        <v>96.8</v>
      </c>
      <c r="Y38" s="1180">
        <v>97.31</v>
      </c>
      <c r="Z38" s="1180">
        <v>97.33</v>
      </c>
      <c r="AA38" s="1180">
        <v>98.4</v>
      </c>
      <c r="AB38" s="1410">
        <v>97.24</v>
      </c>
      <c r="AC38" s="1410">
        <v>97.35</v>
      </c>
      <c r="AD38" s="689">
        <v>97.75</v>
      </c>
      <c r="AE38" s="1568">
        <v>98.2</v>
      </c>
      <c r="AF38" s="1318"/>
      <c r="AG38" s="487"/>
      <c r="AH38" s="1318"/>
      <c r="AI38" s="93"/>
      <c r="AJ38" s="93"/>
    </row>
    <row r="39" spans="1:36" s="93" customFormat="1" ht="11.1" customHeight="1">
      <c r="A39" s="200"/>
      <c r="B39" s="266"/>
      <c r="C39" s="57"/>
      <c r="D39" s="441"/>
      <c r="E39" s="118"/>
      <c r="F39" s="441"/>
      <c r="G39" s="441"/>
      <c r="H39" s="280"/>
      <c r="I39" s="280"/>
      <c r="J39" s="280"/>
      <c r="K39" s="280"/>
      <c r="L39" s="118" t="s">
        <v>495</v>
      </c>
      <c r="M39" s="280"/>
      <c r="N39" s="280"/>
      <c r="O39" s="280"/>
      <c r="P39" s="118"/>
      <c r="Q39" s="280"/>
      <c r="R39" s="280"/>
      <c r="S39" s="280"/>
      <c r="T39" s="439"/>
      <c r="U39" s="439"/>
      <c r="V39" s="439"/>
      <c r="W39" s="439"/>
      <c r="X39" s="439"/>
      <c r="Y39" s="439"/>
      <c r="Z39" s="439"/>
      <c r="AA39" s="439"/>
      <c r="AB39" s="1411"/>
      <c r="AC39" s="1411"/>
      <c r="AD39" s="1411"/>
      <c r="AE39" s="1411"/>
      <c r="AG39" s="487"/>
    </row>
    <row r="40" spans="1:36" s="93" customFormat="1" ht="11.1" customHeight="1">
      <c r="A40" s="200"/>
      <c r="B40" s="266"/>
      <c r="C40" s="113"/>
      <c r="D40" s="731"/>
      <c r="E40" s="101"/>
      <c r="F40" s="101"/>
      <c r="G40" s="101"/>
      <c r="H40" s="101"/>
      <c r="I40" s="101"/>
      <c r="J40" s="101"/>
      <c r="K40" s="101"/>
      <c r="L40" s="101"/>
      <c r="M40" s="101"/>
      <c r="N40" s="101"/>
      <c r="O40" s="101"/>
      <c r="P40" s="101"/>
      <c r="Q40" s="101"/>
      <c r="R40" s="279"/>
      <c r="S40" s="279"/>
      <c r="T40" s="387"/>
      <c r="U40" s="387"/>
      <c r="V40" s="387"/>
      <c r="W40" s="387"/>
      <c r="X40" s="387"/>
      <c r="Y40" s="387"/>
      <c r="Z40" s="387"/>
      <c r="AA40" s="387"/>
      <c r="AB40" s="387"/>
      <c r="AC40" s="387"/>
      <c r="AD40" s="387"/>
      <c r="AE40" s="387">
        <v>9</v>
      </c>
      <c r="AG40" s="487"/>
    </row>
    <row r="41" spans="1:36" s="93" customFormat="1" ht="11.1" customHeight="1">
      <c r="A41" s="200"/>
      <c r="B41" s="266"/>
      <c r="C41" s="113"/>
      <c r="D41" s="731"/>
      <c r="E41" s="101"/>
      <c r="F41" s="101"/>
      <c r="G41" s="101"/>
      <c r="H41" s="101"/>
      <c r="I41" s="101"/>
      <c r="J41" s="101"/>
      <c r="K41" s="101"/>
      <c r="L41" s="101"/>
      <c r="M41" s="101"/>
      <c r="N41" s="101"/>
      <c r="O41" s="101"/>
      <c r="P41" s="101"/>
      <c r="Q41" s="101"/>
      <c r="R41" s="101"/>
      <c r="S41" s="387"/>
      <c r="T41" s="387"/>
      <c r="U41" s="387"/>
      <c r="V41" s="387"/>
      <c r="W41" s="387"/>
      <c r="X41" s="387"/>
      <c r="Y41" s="387"/>
      <c r="Z41" s="387"/>
      <c r="AA41" s="387"/>
      <c r="AB41" s="387"/>
      <c r="AC41" s="387"/>
      <c r="AD41" s="387"/>
      <c r="AE41" s="387"/>
    </row>
    <row r="42" spans="1:36" s="93" customFormat="1" ht="20.25" customHeight="1">
      <c r="A42" s="133"/>
      <c r="B42" s="134"/>
      <c r="C42" s="137"/>
      <c r="D42" s="136"/>
      <c r="E42" s="137"/>
      <c r="F42" s="137"/>
      <c r="G42" s="137"/>
      <c r="H42" s="138" t="s">
        <v>2</v>
      </c>
      <c r="I42" s="138" t="s">
        <v>5</v>
      </c>
      <c r="J42" s="138" t="s">
        <v>8</v>
      </c>
      <c r="K42" s="139" t="s">
        <v>54</v>
      </c>
      <c r="L42" s="138" t="s">
        <v>16</v>
      </c>
      <c r="M42" s="138" t="s">
        <v>21</v>
      </c>
      <c r="N42" s="138" t="s">
        <v>28</v>
      </c>
      <c r="O42" s="138" t="s">
        <v>46</v>
      </c>
      <c r="P42" s="138" t="s">
        <v>38</v>
      </c>
      <c r="Q42" s="138" t="s">
        <v>47</v>
      </c>
      <c r="R42" s="138" t="s">
        <v>69</v>
      </c>
      <c r="S42" s="138" t="s">
        <v>83</v>
      </c>
      <c r="T42" s="138" t="s">
        <v>481</v>
      </c>
      <c r="U42" s="138" t="s">
        <v>499</v>
      </c>
      <c r="V42" s="138" t="s">
        <v>519</v>
      </c>
      <c r="W42" s="138" t="s">
        <v>524</v>
      </c>
      <c r="X42" s="138" t="s">
        <v>533</v>
      </c>
      <c r="Y42" s="138" t="s">
        <v>547</v>
      </c>
      <c r="Z42" s="138" t="s">
        <v>552</v>
      </c>
      <c r="AA42" s="138" t="s">
        <v>572</v>
      </c>
      <c r="AB42" s="138" t="s">
        <v>575</v>
      </c>
      <c r="AC42" s="138" t="s">
        <v>579</v>
      </c>
      <c r="AD42" s="138" t="s">
        <v>582</v>
      </c>
      <c r="AE42" s="1528" t="s">
        <v>590</v>
      </c>
    </row>
    <row r="43" spans="1:36" s="96" customFormat="1" ht="11.1" customHeight="1">
      <c r="A43" s="125"/>
      <c r="B43" s="123"/>
      <c r="C43" s="409"/>
      <c r="D43" s="118"/>
      <c r="E43" s="118"/>
      <c r="F43" s="120"/>
      <c r="G43" s="120"/>
      <c r="H43" s="121"/>
      <c r="I43" s="121"/>
      <c r="J43" s="121"/>
      <c r="K43" s="122"/>
      <c r="L43" s="121"/>
      <c r="M43" s="121"/>
      <c r="N43" s="121"/>
      <c r="O43" s="121"/>
      <c r="P43" s="121"/>
      <c r="Q43" s="121"/>
      <c r="R43" s="121"/>
      <c r="S43" s="121"/>
      <c r="T43" s="121"/>
      <c r="U43" s="121"/>
      <c r="V43" s="121"/>
      <c r="W43" s="121"/>
      <c r="X43" s="121"/>
      <c r="Y43" s="121"/>
      <c r="Z43" s="121"/>
      <c r="AA43" s="121"/>
      <c r="AB43" s="1412"/>
      <c r="AC43" s="1412"/>
      <c r="AD43" s="1412"/>
      <c r="AE43" s="1412"/>
    </row>
    <row r="44" spans="1:36" s="1" customFormat="1" ht="11.1" customHeight="1">
      <c r="A44" s="200"/>
      <c r="B44" s="266"/>
      <c r="C44" s="57"/>
      <c r="D44" s="355" t="s">
        <v>307</v>
      </c>
      <c r="E44" s="357"/>
      <c r="F44" s="357"/>
      <c r="G44" s="357"/>
      <c r="H44" s="371"/>
      <c r="I44" s="277"/>
      <c r="J44" s="277"/>
      <c r="K44" s="277"/>
      <c r="L44" s="277"/>
      <c r="M44" s="277"/>
      <c r="N44" s="277"/>
      <c r="O44" s="277"/>
      <c r="P44" s="277"/>
      <c r="Q44" s="277"/>
      <c r="R44" s="223"/>
      <c r="S44" s="339"/>
      <c r="T44" s="339"/>
      <c r="U44" s="339"/>
      <c r="V44" s="339"/>
      <c r="W44" s="339"/>
      <c r="X44" s="339"/>
      <c r="Y44" s="493"/>
      <c r="Z44" s="493"/>
      <c r="AA44" s="493"/>
      <c r="AB44" s="1356"/>
      <c r="AC44" s="1356"/>
      <c r="AD44" s="1356"/>
      <c r="AE44" s="1356" t="s">
        <v>576</v>
      </c>
      <c r="AH44" s="93"/>
    </row>
    <row r="45" spans="1:36" s="93" customFormat="1" ht="11.1" customHeight="1">
      <c r="A45" s="200"/>
      <c r="B45" s="266"/>
      <c r="C45" s="57"/>
      <c r="D45" s="1181" t="s">
        <v>308</v>
      </c>
      <c r="E45" s="1135"/>
      <c r="F45" s="1135"/>
      <c r="G45" s="1135"/>
      <c r="H45" s="1136">
        <v>81271</v>
      </c>
      <c r="I45" s="1136">
        <v>82192</v>
      </c>
      <c r="J45" s="1136">
        <v>84959</v>
      </c>
      <c r="K45" s="1136">
        <v>89880</v>
      </c>
      <c r="L45" s="1136">
        <v>91636</v>
      </c>
      <c r="M45" s="1136">
        <v>97094</v>
      </c>
      <c r="N45" s="1136">
        <v>98694</v>
      </c>
      <c r="O45" s="1136">
        <v>102051</v>
      </c>
      <c r="P45" s="1136">
        <v>104626</v>
      </c>
      <c r="Q45" s="1136">
        <v>106458</v>
      </c>
      <c r="R45" s="1136">
        <v>106417</v>
      </c>
      <c r="S45" s="1136">
        <v>108400</v>
      </c>
      <c r="T45" s="1136">
        <v>108255</v>
      </c>
      <c r="U45" s="1136">
        <v>109390</v>
      </c>
      <c r="V45" s="1136">
        <v>111833</v>
      </c>
      <c r="W45" s="1136">
        <v>115876</v>
      </c>
      <c r="X45" s="1136">
        <v>116461</v>
      </c>
      <c r="Y45" s="1184">
        <v>120109</v>
      </c>
      <c r="Z45" s="1184">
        <v>125385</v>
      </c>
      <c r="AA45" s="1184">
        <v>129411</v>
      </c>
      <c r="AB45" s="1184">
        <v>127126</v>
      </c>
      <c r="AC45" s="1184">
        <v>125106</v>
      </c>
      <c r="AD45" s="597">
        <v>131298</v>
      </c>
      <c r="AE45" s="1274">
        <v>145708</v>
      </c>
      <c r="AG45" s="487"/>
      <c r="AH45" s="487"/>
    </row>
    <row r="46" spans="1:36" s="93" customFormat="1" ht="11.1" customHeight="1">
      <c r="A46" s="200"/>
      <c r="B46" s="266"/>
      <c r="C46" s="57"/>
      <c r="D46" s="1139" t="s">
        <v>309</v>
      </c>
      <c r="E46" s="1138"/>
      <c r="F46" s="1139"/>
      <c r="G46" s="1139"/>
      <c r="H46" s="1140">
        <v>59352</v>
      </c>
      <c r="I46" s="1140">
        <v>59644</v>
      </c>
      <c r="J46" s="1140">
        <v>61963</v>
      </c>
      <c r="K46" s="1140">
        <v>65829</v>
      </c>
      <c r="L46" s="1140">
        <v>67252</v>
      </c>
      <c r="M46" s="1140">
        <v>70937</v>
      </c>
      <c r="N46" s="1140">
        <v>71359</v>
      </c>
      <c r="O46" s="1140">
        <v>73488</v>
      </c>
      <c r="P46" s="1140">
        <v>74782</v>
      </c>
      <c r="Q46" s="1140">
        <v>74376</v>
      </c>
      <c r="R46" s="1140">
        <v>73477</v>
      </c>
      <c r="S46" s="1140">
        <v>74040</v>
      </c>
      <c r="T46" s="1141">
        <v>73441</v>
      </c>
      <c r="U46" s="1140">
        <v>73824</v>
      </c>
      <c r="V46" s="1141">
        <v>76059</v>
      </c>
      <c r="W46" s="1141">
        <v>78289</v>
      </c>
      <c r="X46" s="1141">
        <v>79384</v>
      </c>
      <c r="Y46" s="1185">
        <v>82357</v>
      </c>
      <c r="Z46" s="1185">
        <v>86744</v>
      </c>
      <c r="AA46" s="1185">
        <v>90036</v>
      </c>
      <c r="AB46" s="1185">
        <v>89592</v>
      </c>
      <c r="AC46" s="1185">
        <v>88349</v>
      </c>
      <c r="AD46" s="1287">
        <v>92985</v>
      </c>
      <c r="AE46" s="1563">
        <v>102281</v>
      </c>
    </row>
    <row r="47" spans="1:36" s="108" customFormat="1" ht="11.1" customHeight="1">
      <c r="A47" s="125"/>
      <c r="B47" s="123"/>
      <c r="C47" s="57"/>
      <c r="D47" s="1154" t="s">
        <v>43</v>
      </c>
      <c r="E47" s="1090"/>
      <c r="F47" s="1154"/>
      <c r="G47" s="1154"/>
      <c r="H47" s="1186">
        <v>57.18</v>
      </c>
      <c r="I47" s="1186">
        <v>55.19</v>
      </c>
      <c r="J47" s="1186">
        <v>55.19</v>
      </c>
      <c r="K47" s="1186">
        <v>55.02</v>
      </c>
      <c r="L47" s="1186">
        <v>55.18</v>
      </c>
      <c r="M47" s="1186">
        <v>55.19</v>
      </c>
      <c r="N47" s="1186">
        <v>55.7</v>
      </c>
      <c r="O47" s="1186">
        <v>54.3</v>
      </c>
      <c r="P47" s="1186">
        <v>54.69</v>
      </c>
      <c r="Q47" s="1186">
        <v>54.87</v>
      </c>
      <c r="R47" s="1187">
        <v>54.65</v>
      </c>
      <c r="S47" s="1187">
        <v>60.18</v>
      </c>
      <c r="T47" s="1187">
        <v>54.15</v>
      </c>
      <c r="U47" s="1187">
        <v>53.91</v>
      </c>
      <c r="V47" s="1187">
        <v>53.5</v>
      </c>
      <c r="W47" s="1187">
        <v>53.91</v>
      </c>
      <c r="X47" s="1187">
        <v>54.11</v>
      </c>
      <c r="Y47" s="1188">
        <v>55.01</v>
      </c>
      <c r="Z47" s="1188">
        <v>55.41</v>
      </c>
      <c r="AA47" s="1188">
        <v>54.86</v>
      </c>
      <c r="AB47" s="1188">
        <v>54.16</v>
      </c>
      <c r="AC47" s="1188">
        <v>50.49</v>
      </c>
      <c r="AD47" s="1509">
        <v>51.56</v>
      </c>
      <c r="AE47" s="1569">
        <v>49.42</v>
      </c>
      <c r="AI47" s="93"/>
      <c r="AJ47" s="93"/>
    </row>
    <row r="48" spans="1:36" s="93" customFormat="1" ht="11.1" customHeight="1">
      <c r="A48" s="200"/>
      <c r="B48" s="291"/>
      <c r="C48" s="57"/>
      <c r="D48" s="1154"/>
      <c r="E48" s="1189" t="s">
        <v>310</v>
      </c>
      <c r="F48" s="1154"/>
      <c r="G48" s="1154"/>
      <c r="H48" s="1144">
        <v>42735</v>
      </c>
      <c r="I48" s="1144">
        <v>40550</v>
      </c>
      <c r="J48" s="1144">
        <v>40723</v>
      </c>
      <c r="K48" s="1144">
        <v>42134</v>
      </c>
      <c r="L48" s="1144">
        <v>41434</v>
      </c>
      <c r="M48" s="1144">
        <v>41522</v>
      </c>
      <c r="N48" s="1144">
        <v>40929</v>
      </c>
      <c r="O48" s="1144">
        <v>39619</v>
      </c>
      <c r="P48" s="1144">
        <v>40061</v>
      </c>
      <c r="Q48" s="1144">
        <v>40799</v>
      </c>
      <c r="R48" s="1144">
        <v>41156</v>
      </c>
      <c r="S48" s="1144">
        <v>41508</v>
      </c>
      <c r="T48" s="1140">
        <v>41143</v>
      </c>
      <c r="U48" s="1140">
        <v>41204</v>
      </c>
      <c r="V48" s="1140">
        <v>41288</v>
      </c>
      <c r="W48" s="1140">
        <v>41447</v>
      </c>
      <c r="X48" s="1140">
        <v>41204</v>
      </c>
      <c r="Y48" s="1190">
        <v>40724</v>
      </c>
      <c r="Z48" s="1190">
        <v>40609</v>
      </c>
      <c r="AA48" s="1190">
        <v>43242</v>
      </c>
      <c r="AB48" s="1190">
        <v>43872</v>
      </c>
      <c r="AC48" s="1190">
        <v>42572</v>
      </c>
      <c r="AD48" s="732">
        <v>44333</v>
      </c>
      <c r="AE48" s="1260">
        <v>49900</v>
      </c>
    </row>
    <row r="49" spans="1:38" s="93" customFormat="1" ht="11.1" customHeight="1">
      <c r="A49" s="200"/>
      <c r="B49" s="201"/>
      <c r="C49" s="57"/>
      <c r="D49" s="1154"/>
      <c r="E49" s="1189" t="s">
        <v>491</v>
      </c>
      <c r="F49" s="1154"/>
      <c r="G49" s="1154"/>
      <c r="H49" s="1144">
        <v>16617</v>
      </c>
      <c r="I49" s="1144">
        <v>19094</v>
      </c>
      <c r="J49" s="1144">
        <v>21240</v>
      </c>
      <c r="K49" s="1144">
        <v>23695</v>
      </c>
      <c r="L49" s="1144">
        <v>25818</v>
      </c>
      <c r="M49" s="1144">
        <v>29415</v>
      </c>
      <c r="N49" s="1144">
        <v>30430</v>
      </c>
      <c r="O49" s="1144">
        <v>33869</v>
      </c>
      <c r="P49" s="1144">
        <v>34721</v>
      </c>
      <c r="Q49" s="1144">
        <v>33577</v>
      </c>
      <c r="R49" s="1144">
        <v>32321</v>
      </c>
      <c r="S49" s="1144">
        <v>32532</v>
      </c>
      <c r="T49" s="1145">
        <v>32298</v>
      </c>
      <c r="U49" s="1140">
        <v>32620</v>
      </c>
      <c r="V49" s="1145">
        <v>34771</v>
      </c>
      <c r="W49" s="1145">
        <v>36842</v>
      </c>
      <c r="X49" s="1145">
        <v>38180</v>
      </c>
      <c r="Y49" s="1191">
        <v>41633</v>
      </c>
      <c r="Z49" s="1191">
        <v>46135</v>
      </c>
      <c r="AA49" s="1191">
        <v>46794</v>
      </c>
      <c r="AB49" s="1191">
        <v>45720</v>
      </c>
      <c r="AC49" s="1191">
        <v>45777</v>
      </c>
      <c r="AD49" s="733">
        <v>48652</v>
      </c>
      <c r="AE49" s="1564">
        <v>52381</v>
      </c>
    </row>
    <row r="50" spans="1:38" s="93" customFormat="1" ht="11.1" customHeight="1">
      <c r="A50" s="200"/>
      <c r="B50" s="201"/>
      <c r="C50" s="57"/>
      <c r="D50" s="1192" t="s">
        <v>312</v>
      </c>
      <c r="E50" s="1193"/>
      <c r="F50" s="1192"/>
      <c r="G50" s="1192"/>
      <c r="H50" s="1194">
        <v>21919</v>
      </c>
      <c r="I50" s="1194">
        <v>22548</v>
      </c>
      <c r="J50" s="1194">
        <v>22996</v>
      </c>
      <c r="K50" s="1194">
        <v>24051</v>
      </c>
      <c r="L50" s="1194">
        <v>24384</v>
      </c>
      <c r="M50" s="1194">
        <v>26157</v>
      </c>
      <c r="N50" s="1194">
        <v>27336</v>
      </c>
      <c r="O50" s="1194">
        <v>28563</v>
      </c>
      <c r="P50" s="1194">
        <v>29844</v>
      </c>
      <c r="Q50" s="1194">
        <v>32082</v>
      </c>
      <c r="R50" s="1194">
        <v>32940</v>
      </c>
      <c r="S50" s="1194">
        <v>34360</v>
      </c>
      <c r="T50" s="1194">
        <v>34814</v>
      </c>
      <c r="U50" s="1195">
        <v>35566</v>
      </c>
      <c r="V50" s="1194">
        <v>35774</v>
      </c>
      <c r="W50" s="1194">
        <v>37587</v>
      </c>
      <c r="X50" s="1194">
        <v>37077</v>
      </c>
      <c r="Y50" s="1196">
        <v>37752</v>
      </c>
      <c r="Z50" s="1196">
        <v>38641</v>
      </c>
      <c r="AA50" s="1196">
        <v>39375</v>
      </c>
      <c r="AB50" s="1196">
        <v>37534</v>
      </c>
      <c r="AC50" s="1196">
        <v>36757</v>
      </c>
      <c r="AD50" s="737">
        <v>38313</v>
      </c>
      <c r="AE50" s="736">
        <v>43427</v>
      </c>
    </row>
    <row r="51" spans="1:38" s="93" customFormat="1" ht="11.1" customHeight="1">
      <c r="A51" s="200"/>
      <c r="B51" s="201"/>
      <c r="C51" s="57"/>
      <c r="D51" s="1154"/>
      <c r="E51" s="1090" t="s">
        <v>313</v>
      </c>
      <c r="F51" s="1154"/>
      <c r="G51" s="1154"/>
      <c r="H51" s="1144">
        <v>10151</v>
      </c>
      <c r="I51" s="1144">
        <v>10408</v>
      </c>
      <c r="J51" s="1144">
        <v>10676</v>
      </c>
      <c r="K51" s="1144">
        <v>11081</v>
      </c>
      <c r="L51" s="1144">
        <v>11313</v>
      </c>
      <c r="M51" s="1144">
        <v>11870</v>
      </c>
      <c r="N51" s="1144">
        <v>12365</v>
      </c>
      <c r="O51" s="1144">
        <v>12785</v>
      </c>
      <c r="P51" s="1144">
        <v>13100</v>
      </c>
      <c r="Q51" s="1144">
        <v>13579</v>
      </c>
      <c r="R51" s="1144">
        <v>13868</v>
      </c>
      <c r="S51" s="1144">
        <v>14446</v>
      </c>
      <c r="T51" s="1140">
        <v>14201</v>
      </c>
      <c r="U51" s="1140">
        <v>14620</v>
      </c>
      <c r="V51" s="1140">
        <v>14690</v>
      </c>
      <c r="W51" s="1140">
        <v>15197</v>
      </c>
      <c r="X51" s="1140">
        <v>14873</v>
      </c>
      <c r="Y51" s="1190">
        <v>14874</v>
      </c>
      <c r="Z51" s="1190">
        <v>15323</v>
      </c>
      <c r="AA51" s="1190">
        <v>15695</v>
      </c>
      <c r="AB51" s="1190">
        <v>15619</v>
      </c>
      <c r="AC51" s="1190">
        <v>15623</v>
      </c>
      <c r="AD51" s="732">
        <v>17157</v>
      </c>
      <c r="AE51" s="1260">
        <v>20790</v>
      </c>
      <c r="AF51" s="1319"/>
      <c r="AG51" s="1319"/>
      <c r="AH51" s="1319"/>
    </row>
    <row r="52" spans="1:38" s="93" customFormat="1" ht="11.1" customHeight="1">
      <c r="A52" s="200"/>
      <c r="B52" s="201"/>
      <c r="C52" s="57"/>
      <c r="D52" s="1163"/>
      <c r="E52" s="1197" t="s">
        <v>314</v>
      </c>
      <c r="F52" s="1163"/>
      <c r="G52" s="1163"/>
      <c r="H52" s="1145">
        <v>11768</v>
      </c>
      <c r="I52" s="1145">
        <v>12140</v>
      </c>
      <c r="J52" s="1145">
        <v>12320</v>
      </c>
      <c r="K52" s="1145">
        <v>12970</v>
      </c>
      <c r="L52" s="1145">
        <v>13071</v>
      </c>
      <c r="M52" s="1145">
        <v>14287</v>
      </c>
      <c r="N52" s="1145">
        <v>14971</v>
      </c>
      <c r="O52" s="1145">
        <v>15778</v>
      </c>
      <c r="P52" s="1145">
        <v>16744</v>
      </c>
      <c r="Q52" s="1145">
        <v>18503</v>
      </c>
      <c r="R52" s="1145">
        <v>19072</v>
      </c>
      <c r="S52" s="1145">
        <v>19914</v>
      </c>
      <c r="T52" s="1145">
        <v>20613</v>
      </c>
      <c r="U52" s="1145">
        <v>20946</v>
      </c>
      <c r="V52" s="1145">
        <v>21084</v>
      </c>
      <c r="W52" s="1145">
        <v>22390</v>
      </c>
      <c r="X52" s="1145">
        <v>22204</v>
      </c>
      <c r="Y52" s="1191">
        <v>22878</v>
      </c>
      <c r="Z52" s="1191">
        <v>23318</v>
      </c>
      <c r="AA52" s="1191">
        <v>23680</v>
      </c>
      <c r="AB52" s="1191">
        <v>21915</v>
      </c>
      <c r="AC52" s="1191">
        <v>21134</v>
      </c>
      <c r="AD52" s="733">
        <v>21156</v>
      </c>
      <c r="AE52" s="1564">
        <v>22637</v>
      </c>
      <c r="AF52" s="1319"/>
      <c r="AG52" s="1319"/>
      <c r="AH52" s="1319"/>
    </row>
    <row r="53" spans="1:38" s="1" customFormat="1" ht="11.1" customHeight="1">
      <c r="A53" s="200"/>
      <c r="B53" s="201"/>
      <c r="C53" s="55"/>
      <c r="D53" s="285"/>
      <c r="E53" s="118"/>
      <c r="F53" s="285"/>
      <c r="G53" s="285"/>
      <c r="H53" s="286"/>
      <c r="I53" s="286"/>
      <c r="J53" s="286"/>
      <c r="K53" s="286"/>
      <c r="L53" s="118" t="s">
        <v>315</v>
      </c>
      <c r="M53" s="286"/>
      <c r="N53" s="286"/>
      <c r="O53" s="286"/>
      <c r="P53" s="118"/>
      <c r="Q53" s="36"/>
      <c r="R53" s="36"/>
      <c r="S53" s="36"/>
      <c r="T53" s="36"/>
      <c r="U53" s="36"/>
      <c r="V53" s="36"/>
      <c r="W53" s="36"/>
      <c r="X53" s="36"/>
      <c r="Y53" s="294"/>
      <c r="Z53" s="294"/>
      <c r="AA53" s="294"/>
      <c r="AB53" s="1190"/>
      <c r="AC53" s="1190"/>
      <c r="AD53" s="732"/>
      <c r="AE53" s="1260"/>
      <c r="AF53" s="732"/>
      <c r="AG53" s="732"/>
      <c r="AH53" s="732"/>
      <c r="AI53" s="93"/>
      <c r="AJ53" s="93"/>
      <c r="AK53" s="93"/>
      <c r="AL53" s="93"/>
    </row>
    <row r="54" spans="1:38" s="1" customFormat="1" ht="11.1" customHeight="1">
      <c r="A54" s="200"/>
      <c r="B54" s="201"/>
      <c r="C54" s="409"/>
      <c r="D54" s="188"/>
      <c r="E54" s="17"/>
      <c r="F54" s="17"/>
      <c r="G54" s="17"/>
      <c r="H54" s="36"/>
      <c r="I54" s="36"/>
      <c r="J54" s="36"/>
      <c r="K54" s="36"/>
      <c r="L54" s="36"/>
      <c r="M54" s="36"/>
      <c r="N54" s="36"/>
      <c r="O54" s="36"/>
      <c r="P54" s="36"/>
      <c r="Q54" s="36"/>
      <c r="R54" s="36"/>
      <c r="S54" s="36"/>
      <c r="T54" s="36"/>
      <c r="U54" s="36"/>
      <c r="V54" s="36"/>
      <c r="W54" s="36"/>
      <c r="X54" s="36"/>
      <c r="Y54" s="294"/>
      <c r="Z54" s="294"/>
      <c r="AA54" s="294"/>
      <c r="AB54" s="1190"/>
      <c r="AC54" s="1190"/>
      <c r="AD54" s="732"/>
      <c r="AE54" s="1260"/>
      <c r="AF54" s="732"/>
      <c r="AG54" s="732"/>
      <c r="AH54" s="732"/>
      <c r="AI54" s="93"/>
      <c r="AJ54" s="93"/>
      <c r="AK54" s="93"/>
      <c r="AL54" s="93"/>
    </row>
    <row r="55" spans="1:38" ht="11.1" customHeight="1">
      <c r="A55" s="193"/>
      <c r="B55" s="194"/>
      <c r="C55" s="118"/>
      <c r="D55" s="355" t="s">
        <v>325</v>
      </c>
      <c r="E55" s="357"/>
      <c r="F55" s="357"/>
      <c r="G55" s="357"/>
      <c r="H55" s="357"/>
      <c r="I55" s="17"/>
      <c r="J55" s="17"/>
      <c r="K55" s="17"/>
      <c r="L55" s="17"/>
      <c r="M55" s="17"/>
      <c r="N55" s="17"/>
      <c r="O55" s="17"/>
      <c r="P55" s="17"/>
      <c r="Q55" s="17"/>
      <c r="R55" s="223"/>
      <c r="S55" s="339"/>
      <c r="T55" s="339"/>
      <c r="U55" s="339"/>
      <c r="V55" s="339"/>
      <c r="W55" s="339"/>
      <c r="X55" s="339"/>
      <c r="Y55" s="493"/>
      <c r="Z55" s="493"/>
      <c r="AA55" s="493"/>
      <c r="AB55" s="1356"/>
      <c r="AC55" s="1356"/>
      <c r="AD55" s="493"/>
      <c r="AE55" s="367" t="s">
        <v>600</v>
      </c>
      <c r="AF55" s="493"/>
      <c r="AG55" s="493"/>
      <c r="AH55" s="493"/>
      <c r="AI55" s="93"/>
      <c r="AJ55" s="93"/>
      <c r="AK55" s="94"/>
      <c r="AL55" s="94"/>
    </row>
    <row r="56" spans="1:38" ht="11.1" customHeight="1">
      <c r="A56" s="193"/>
      <c r="B56" s="194"/>
      <c r="C56" s="57"/>
      <c r="D56" s="1198" t="s">
        <v>316</v>
      </c>
      <c r="E56" s="1199"/>
      <c r="F56" s="1200"/>
      <c r="G56" s="1200"/>
      <c r="H56" s="1201">
        <v>115652</v>
      </c>
      <c r="I56" s="1201">
        <v>117311</v>
      </c>
      <c r="J56" s="1201">
        <v>119981</v>
      </c>
      <c r="K56" s="1201">
        <v>122523</v>
      </c>
      <c r="L56" s="1201">
        <v>137526</v>
      </c>
      <c r="M56" s="1201">
        <v>141062</v>
      </c>
      <c r="N56" s="1201">
        <v>144392</v>
      </c>
      <c r="O56" s="1201">
        <v>147712</v>
      </c>
      <c r="P56" s="1201">
        <v>155118</v>
      </c>
      <c r="Q56" s="1201">
        <v>156476</v>
      </c>
      <c r="R56" s="1201">
        <v>155533</v>
      </c>
      <c r="S56" s="1201">
        <v>154742</v>
      </c>
      <c r="T56" s="1201">
        <v>156331</v>
      </c>
      <c r="U56" s="1201">
        <v>157677</v>
      </c>
      <c r="V56" s="1201">
        <v>157041</v>
      </c>
      <c r="W56" s="1201">
        <v>155488</v>
      </c>
      <c r="X56" s="1201">
        <v>154799</v>
      </c>
      <c r="Y56" s="1202">
        <v>155768</v>
      </c>
      <c r="Z56" s="1202">
        <v>156367</v>
      </c>
      <c r="AA56" s="1202">
        <v>156511</v>
      </c>
      <c r="AB56" s="1202">
        <v>169122</v>
      </c>
      <c r="AC56" s="1202">
        <v>174971</v>
      </c>
      <c r="AD56" s="741">
        <v>180146</v>
      </c>
      <c r="AE56" s="740">
        <v>186110</v>
      </c>
      <c r="AF56" s="1320"/>
      <c r="AG56" s="1320"/>
      <c r="AH56" s="1320"/>
      <c r="AI56" s="93"/>
      <c r="AJ56" s="93"/>
      <c r="AK56" s="94"/>
      <c r="AL56" s="94"/>
    </row>
    <row r="57" spans="1:38" ht="12.75" customHeight="1">
      <c r="A57" s="193"/>
      <c r="B57" s="194"/>
      <c r="C57" s="57"/>
      <c r="D57" s="1154"/>
      <c r="E57" s="1153" t="s">
        <v>494</v>
      </c>
      <c r="F57" s="1203"/>
      <c r="G57" s="1203"/>
      <c r="H57" s="1204">
        <v>92665</v>
      </c>
      <c r="I57" s="1204">
        <v>95436</v>
      </c>
      <c r="J57" s="1204">
        <v>98281</v>
      </c>
      <c r="K57" s="1204">
        <v>100408</v>
      </c>
      <c r="L57" s="1204">
        <v>111584</v>
      </c>
      <c r="M57" s="1204">
        <v>114825</v>
      </c>
      <c r="N57" s="1204">
        <v>118315</v>
      </c>
      <c r="O57" s="1204">
        <v>121525</v>
      </c>
      <c r="P57" s="1204">
        <v>123163</v>
      </c>
      <c r="Q57" s="1204">
        <v>124977</v>
      </c>
      <c r="R57" s="1204">
        <v>125228</v>
      </c>
      <c r="S57" s="1204">
        <v>124660</v>
      </c>
      <c r="T57" s="1205">
        <v>122877</v>
      </c>
      <c r="U57" s="1204">
        <v>123052</v>
      </c>
      <c r="V57" s="1205">
        <v>122924</v>
      </c>
      <c r="W57" s="1205">
        <v>121562</v>
      </c>
      <c r="X57" s="1205">
        <v>120033</v>
      </c>
      <c r="Y57" s="1206">
        <v>120688</v>
      </c>
      <c r="Z57" s="1206">
        <v>121572</v>
      </c>
      <c r="AA57" s="1206">
        <v>122382</v>
      </c>
      <c r="AB57" s="1206">
        <v>132725</v>
      </c>
      <c r="AC57" s="1206">
        <v>140493</v>
      </c>
      <c r="AD57" s="744">
        <v>147293</v>
      </c>
      <c r="AE57" s="973">
        <v>153740</v>
      </c>
      <c r="AF57" s="1336"/>
      <c r="AG57" s="1336"/>
      <c r="AH57" s="1336"/>
      <c r="AI57" s="93"/>
      <c r="AJ57" s="93"/>
      <c r="AK57" s="94"/>
      <c r="AL57" s="94"/>
    </row>
    <row r="58" spans="1:38" ht="11.25" customHeight="1">
      <c r="A58" s="193"/>
      <c r="B58" s="194"/>
      <c r="C58" s="57"/>
      <c r="D58" s="1154"/>
      <c r="E58" s="1153" t="s">
        <v>66</v>
      </c>
      <c r="F58" s="1207"/>
      <c r="G58" s="1207"/>
      <c r="H58" s="1208">
        <v>22987</v>
      </c>
      <c r="I58" s="1208">
        <v>21875</v>
      </c>
      <c r="J58" s="1208">
        <v>21700</v>
      </c>
      <c r="K58" s="1208">
        <v>22115</v>
      </c>
      <c r="L58" s="1208">
        <v>25942</v>
      </c>
      <c r="M58" s="1208">
        <v>26237</v>
      </c>
      <c r="N58" s="1208">
        <v>26077</v>
      </c>
      <c r="O58" s="1208">
        <v>26187</v>
      </c>
      <c r="P58" s="1208">
        <v>31955</v>
      </c>
      <c r="Q58" s="1208">
        <v>31499</v>
      </c>
      <c r="R58" s="1208">
        <v>30305</v>
      </c>
      <c r="S58" s="1208">
        <v>30082</v>
      </c>
      <c r="T58" s="1208">
        <v>33454</v>
      </c>
      <c r="U58" s="1209">
        <v>34625</v>
      </c>
      <c r="V58" s="1208">
        <v>34117</v>
      </c>
      <c r="W58" s="1208">
        <v>33926</v>
      </c>
      <c r="X58" s="1208">
        <v>34766</v>
      </c>
      <c r="Y58" s="1210">
        <v>35080</v>
      </c>
      <c r="Z58" s="1210">
        <v>34795</v>
      </c>
      <c r="AA58" s="1210">
        <v>34129</v>
      </c>
      <c r="AB58" s="1210">
        <v>36397</v>
      </c>
      <c r="AC58" s="1210">
        <v>34478</v>
      </c>
      <c r="AD58" s="748">
        <v>32853</v>
      </c>
      <c r="AE58" s="746">
        <v>32370</v>
      </c>
      <c r="AF58" s="1320"/>
      <c r="AG58" s="1320"/>
      <c r="AH58" s="1320"/>
      <c r="AI58" s="93"/>
      <c r="AJ58" s="93"/>
      <c r="AK58" s="94"/>
      <c r="AL58" s="94"/>
    </row>
    <row r="59" spans="1:38" s="94" customFormat="1" ht="11.1" customHeight="1">
      <c r="A59" s="193"/>
      <c r="B59" s="194"/>
      <c r="C59" s="57"/>
      <c r="D59" s="1211" t="s">
        <v>318</v>
      </c>
      <c r="E59" s="1054"/>
      <c r="F59" s="1212"/>
      <c r="G59" s="1213"/>
      <c r="H59" s="1214">
        <v>335842</v>
      </c>
      <c r="I59" s="1214">
        <v>338620</v>
      </c>
      <c r="J59" s="1214">
        <v>341703</v>
      </c>
      <c r="K59" s="1214">
        <v>344170</v>
      </c>
      <c r="L59" s="1214">
        <v>359234</v>
      </c>
      <c r="M59" s="1214">
        <v>361176</v>
      </c>
      <c r="N59" s="1214">
        <v>363467</v>
      </c>
      <c r="O59" s="1214">
        <v>365738</v>
      </c>
      <c r="P59" s="1214">
        <v>375102</v>
      </c>
      <c r="Q59" s="1214">
        <v>378199</v>
      </c>
      <c r="R59" s="1214">
        <v>379993</v>
      </c>
      <c r="S59" s="1214">
        <v>380002</v>
      </c>
      <c r="T59" s="1214">
        <v>378124</v>
      </c>
      <c r="U59" s="1215">
        <v>377540</v>
      </c>
      <c r="V59" s="1214">
        <v>378327</v>
      </c>
      <c r="W59" s="1214">
        <v>381316</v>
      </c>
      <c r="X59" s="1214">
        <v>394490</v>
      </c>
      <c r="Y59" s="1216">
        <v>398383</v>
      </c>
      <c r="Z59" s="1216">
        <v>400970</v>
      </c>
      <c r="AA59" s="1216">
        <v>403657</v>
      </c>
      <c r="AB59" s="1216">
        <v>410618</v>
      </c>
      <c r="AC59" s="1216">
        <v>410904</v>
      </c>
      <c r="AD59" s="754">
        <v>412908</v>
      </c>
      <c r="AE59" s="753">
        <v>418416</v>
      </c>
      <c r="AF59" s="1320"/>
      <c r="AG59" s="1320"/>
      <c r="AH59" s="1320"/>
      <c r="AI59" s="93"/>
      <c r="AJ59" s="93"/>
    </row>
    <row r="60" spans="1:38" ht="11.1" customHeight="1">
      <c r="A60" s="193"/>
      <c r="B60" s="194"/>
      <c r="C60" s="57"/>
      <c r="D60" s="1139" t="s">
        <v>319</v>
      </c>
      <c r="E60" s="1063"/>
      <c r="F60" s="1217"/>
      <c r="G60" s="1217"/>
      <c r="H60" s="1209">
        <v>360136</v>
      </c>
      <c r="I60" s="1209">
        <v>364590</v>
      </c>
      <c r="J60" s="1209">
        <v>368217</v>
      </c>
      <c r="K60" s="1209">
        <v>370785</v>
      </c>
      <c r="L60" s="1209">
        <v>386471</v>
      </c>
      <c r="M60" s="1209">
        <v>391098</v>
      </c>
      <c r="N60" s="1209">
        <v>393894</v>
      </c>
      <c r="O60" s="1209">
        <v>396177</v>
      </c>
      <c r="P60" s="1209">
        <v>406248</v>
      </c>
      <c r="Q60" s="1209">
        <v>409480</v>
      </c>
      <c r="R60" s="1209">
        <v>410826</v>
      </c>
      <c r="S60" s="1209">
        <v>411051</v>
      </c>
      <c r="T60" s="1209">
        <v>413196</v>
      </c>
      <c r="U60" s="1209">
        <v>413064</v>
      </c>
      <c r="V60" s="1209">
        <v>414283</v>
      </c>
      <c r="W60" s="1209">
        <v>417452</v>
      </c>
      <c r="X60" s="1209">
        <v>430300</v>
      </c>
      <c r="Y60" s="1218">
        <v>435062</v>
      </c>
      <c r="Z60" s="1218">
        <v>437848</v>
      </c>
      <c r="AA60" s="1218">
        <v>440999</v>
      </c>
      <c r="AB60" s="1218">
        <v>453407</v>
      </c>
      <c r="AC60" s="1218">
        <v>456685</v>
      </c>
      <c r="AD60" s="755">
        <v>459118</v>
      </c>
      <c r="AE60" s="747">
        <v>465468</v>
      </c>
      <c r="AF60" s="1320"/>
      <c r="AG60" s="1320"/>
      <c r="AH60" s="1320"/>
      <c r="AI60" s="93"/>
      <c r="AJ60" s="93"/>
      <c r="AK60" s="94"/>
      <c r="AL60" s="94"/>
    </row>
    <row r="61" spans="1:38" ht="11.1" customHeight="1">
      <c r="A61" s="193"/>
      <c r="B61" s="194"/>
      <c r="C61" s="57"/>
      <c r="D61" s="1139" t="s">
        <v>320</v>
      </c>
      <c r="E61" s="1063"/>
      <c r="F61" s="1217"/>
      <c r="G61" s="1217"/>
      <c r="H61" s="1209">
        <v>396617</v>
      </c>
      <c r="I61" s="1209">
        <v>401210</v>
      </c>
      <c r="J61" s="1209">
        <v>405487</v>
      </c>
      <c r="K61" s="1209">
        <v>408249</v>
      </c>
      <c r="L61" s="1209">
        <v>428941</v>
      </c>
      <c r="M61" s="1209">
        <v>434769</v>
      </c>
      <c r="N61" s="1209">
        <v>437925</v>
      </c>
      <c r="O61" s="1209">
        <v>440270</v>
      </c>
      <c r="P61" s="1209">
        <v>453145</v>
      </c>
      <c r="Q61" s="1209">
        <v>457023</v>
      </c>
      <c r="R61" s="1209">
        <v>458497</v>
      </c>
      <c r="S61" s="1209">
        <v>458277</v>
      </c>
      <c r="T61" s="1208">
        <v>461714</v>
      </c>
      <c r="U61" s="1208">
        <v>462242</v>
      </c>
      <c r="V61" s="1208">
        <v>463409</v>
      </c>
      <c r="W61" s="1208">
        <v>466475</v>
      </c>
      <c r="X61" s="1208">
        <v>480409</v>
      </c>
      <c r="Y61" s="1210">
        <v>485120</v>
      </c>
      <c r="Z61" s="1210">
        <v>487733</v>
      </c>
      <c r="AA61" s="1210">
        <v>490507</v>
      </c>
      <c r="AB61" s="1210">
        <v>505053</v>
      </c>
      <c r="AC61" s="1210">
        <v>508428</v>
      </c>
      <c r="AD61" s="748">
        <v>511025</v>
      </c>
      <c r="AE61" s="746">
        <v>516850</v>
      </c>
      <c r="AF61" s="1320"/>
      <c r="AG61" s="1320"/>
      <c r="AH61" s="1320"/>
      <c r="AI61" s="93"/>
      <c r="AJ61" s="93"/>
      <c r="AK61" s="93"/>
      <c r="AL61" s="94"/>
    </row>
    <row r="62" spans="1:38" ht="11.1" customHeight="1">
      <c r="A62" s="193"/>
      <c r="B62" s="194"/>
      <c r="C62" s="57"/>
      <c r="D62" s="1211" t="s">
        <v>321</v>
      </c>
      <c r="E62" s="1054"/>
      <c r="F62" s="1212"/>
      <c r="G62" s="1213"/>
      <c r="H62" s="1219">
        <v>0.34439999999999998</v>
      </c>
      <c r="I62" s="1219">
        <v>0.34639999999999999</v>
      </c>
      <c r="J62" s="1219">
        <v>0.35110000000000002</v>
      </c>
      <c r="K62" s="1219">
        <v>0.35599999999999998</v>
      </c>
      <c r="L62" s="1219">
        <v>0.38279999999999997</v>
      </c>
      <c r="M62" s="1219">
        <v>0.3906</v>
      </c>
      <c r="N62" s="1219">
        <v>0.39729999999999999</v>
      </c>
      <c r="O62" s="1219">
        <v>0.40389999999999998</v>
      </c>
      <c r="P62" s="1219">
        <v>0.41349999999999998</v>
      </c>
      <c r="Q62" s="1219">
        <v>0.41370000000000001</v>
      </c>
      <c r="R62" s="1219">
        <v>0.4093</v>
      </c>
      <c r="S62" s="1219">
        <v>0.40720000000000001</v>
      </c>
      <c r="T62" s="1219">
        <v>0.41339999999999999</v>
      </c>
      <c r="U62" s="1220">
        <v>0.41764316363828996</v>
      </c>
      <c r="V62" s="1219">
        <v>0.41509064909456633</v>
      </c>
      <c r="W62" s="1219">
        <v>0.40776678660218824</v>
      </c>
      <c r="X62" s="1219">
        <v>0.39240284924839669</v>
      </c>
      <c r="Y62" s="1221">
        <f>Y56/Y59</f>
        <v>0.39100062000637575</v>
      </c>
      <c r="Z62" s="1221">
        <v>0.38997181834052425</v>
      </c>
      <c r="AA62" s="1221">
        <v>0.38773265420889519</v>
      </c>
      <c r="AB62" s="1221">
        <v>0.41187429679166526</v>
      </c>
      <c r="AC62" s="1221">
        <v>0.42581965617273132</v>
      </c>
      <c r="AD62" s="1510">
        <v>0.43630000000000002</v>
      </c>
      <c r="AE62" s="1570">
        <v>0.44479999999999997</v>
      </c>
      <c r="AF62" s="1321"/>
      <c r="AG62" s="1321"/>
      <c r="AH62" s="1321"/>
      <c r="AI62" s="93"/>
      <c r="AJ62" s="93"/>
      <c r="AK62" s="93"/>
      <c r="AL62" s="94"/>
    </row>
    <row r="63" spans="1:38" s="94" customFormat="1" ht="11.1" customHeight="1">
      <c r="A63" s="193"/>
      <c r="B63" s="194"/>
      <c r="C63" s="57"/>
      <c r="D63" s="1139" t="s">
        <v>140</v>
      </c>
      <c r="E63" s="1063"/>
      <c r="F63" s="1217"/>
      <c r="G63" s="1217"/>
      <c r="H63" s="1220">
        <v>0.3211</v>
      </c>
      <c r="I63" s="1220">
        <v>0.32179999999999997</v>
      </c>
      <c r="J63" s="1220">
        <v>0.32579999999999998</v>
      </c>
      <c r="K63" s="1220">
        <v>0.33040000000000003</v>
      </c>
      <c r="L63" s="1220">
        <v>0.35589999999999999</v>
      </c>
      <c r="M63" s="1220">
        <v>0.36070000000000002</v>
      </c>
      <c r="N63" s="1220">
        <v>0.36659999999999998</v>
      </c>
      <c r="O63" s="1220">
        <v>0.37280000000000002</v>
      </c>
      <c r="P63" s="1220">
        <v>0.38179999999999997</v>
      </c>
      <c r="Q63" s="1220">
        <v>0.3821</v>
      </c>
      <c r="R63" s="1220">
        <v>0.37859999999999999</v>
      </c>
      <c r="S63" s="1220">
        <v>0.3765</v>
      </c>
      <c r="T63" s="1220">
        <v>0.37830000000000003</v>
      </c>
      <c r="U63" s="1220">
        <v>0.38172535006681774</v>
      </c>
      <c r="V63" s="1220">
        <v>0.37906455249189563</v>
      </c>
      <c r="W63" s="1220">
        <v>0.37246917010818009</v>
      </c>
      <c r="X63" s="1220">
        <v>0.35974668835696028</v>
      </c>
      <c r="Y63" s="1222">
        <f>Y56/Y60</f>
        <v>0.35803632585700429</v>
      </c>
      <c r="Z63" s="1222">
        <v>0.35712621731742522</v>
      </c>
      <c r="AA63" s="1222">
        <v>0.35490103152161345</v>
      </c>
      <c r="AB63" s="1222">
        <v>0.37299824663939218</v>
      </c>
      <c r="AC63" s="1222">
        <v>0.38313279393892946</v>
      </c>
      <c r="AD63" s="1504">
        <v>0.39240000000000003</v>
      </c>
      <c r="AE63" s="1548">
        <v>0.39979999999999999</v>
      </c>
      <c r="AF63" s="1321"/>
      <c r="AG63" s="1321"/>
      <c r="AH63" s="1321"/>
      <c r="AI63" s="93"/>
      <c r="AJ63" s="93"/>
      <c r="AK63" s="93"/>
    </row>
    <row r="64" spans="1:38" ht="11.1" customHeight="1">
      <c r="A64" s="193"/>
      <c r="B64" s="194"/>
      <c r="C64" s="57"/>
      <c r="D64" s="1167" t="s">
        <v>322</v>
      </c>
      <c r="E64" s="1166"/>
      <c r="F64" s="1223"/>
      <c r="G64" s="1223"/>
      <c r="H64" s="1224">
        <v>0.29160000000000003</v>
      </c>
      <c r="I64" s="1224">
        <v>0.29239999999999999</v>
      </c>
      <c r="J64" s="1224">
        <v>0.2959</v>
      </c>
      <c r="K64" s="1224">
        <v>0.30009999999999998</v>
      </c>
      <c r="L64" s="1224">
        <v>0.3206</v>
      </c>
      <c r="M64" s="1224">
        <v>0.32450000000000001</v>
      </c>
      <c r="N64" s="1224">
        <v>0.32969999999999999</v>
      </c>
      <c r="O64" s="1224">
        <v>0.33550000000000002</v>
      </c>
      <c r="P64" s="1224">
        <v>0.34229999999999999</v>
      </c>
      <c r="Q64" s="1224">
        <v>0.34239999999999998</v>
      </c>
      <c r="R64" s="1224">
        <v>0.3392</v>
      </c>
      <c r="S64" s="1224">
        <v>0.3377</v>
      </c>
      <c r="T64" s="1224">
        <v>0.33860000000000001</v>
      </c>
      <c r="U64" s="1225">
        <v>0.34111352927687227</v>
      </c>
      <c r="V64" s="1224">
        <v>0.33887990953995284</v>
      </c>
      <c r="W64" s="1224">
        <v>0.33332547296210946</v>
      </c>
      <c r="X64" s="1224">
        <v>0.32222335551582088</v>
      </c>
      <c r="Y64" s="1226">
        <f>Y56/Y61</f>
        <v>0.32109168865435356</v>
      </c>
      <c r="Z64" s="1226">
        <v>0.32059959034963803</v>
      </c>
      <c r="AA64" s="1226">
        <v>0.31908005390341015</v>
      </c>
      <c r="AB64" s="1226">
        <v>0.33485658168023269</v>
      </c>
      <c r="AC64" s="1226">
        <v>0.34414115666328371</v>
      </c>
      <c r="AD64" s="1511">
        <v>0.35249999999999998</v>
      </c>
      <c r="AE64" s="756">
        <v>0.36009999999999998</v>
      </c>
      <c r="AF64" s="1337"/>
      <c r="AG64" s="1337"/>
      <c r="AH64" s="1337"/>
      <c r="AI64" s="93"/>
      <c r="AJ64" s="93"/>
      <c r="AK64" s="93"/>
      <c r="AL64" s="94"/>
    </row>
    <row r="65" spans="1:38" ht="11.1" customHeight="1">
      <c r="A65" s="193"/>
      <c r="B65" s="419"/>
      <c r="C65" s="57"/>
      <c r="D65" s="108"/>
      <c r="E65" s="108"/>
      <c r="F65" s="108"/>
      <c r="G65" s="108"/>
      <c r="H65" s="284"/>
      <c r="I65" s="41"/>
      <c r="J65" s="41"/>
      <c r="K65" s="41"/>
      <c r="L65" s="108" t="s">
        <v>323</v>
      </c>
      <c r="M65" s="41"/>
      <c r="N65" s="41"/>
      <c r="O65" s="41"/>
      <c r="P65" s="108"/>
      <c r="Q65" s="41"/>
      <c r="R65" s="41"/>
      <c r="S65" s="41"/>
      <c r="T65" s="41"/>
      <c r="U65" s="449"/>
      <c r="V65" s="458"/>
      <c r="W65" s="450"/>
      <c r="X65" s="450"/>
      <c r="Y65" s="509"/>
      <c r="Z65" s="509"/>
      <c r="AA65" s="509"/>
      <c r="AB65" s="1413"/>
      <c r="AC65" s="1413"/>
      <c r="AD65" s="509"/>
      <c r="AE65" s="438"/>
      <c r="AF65" s="509"/>
      <c r="AG65" s="509"/>
      <c r="AH65" s="509"/>
      <c r="AI65" s="93"/>
      <c r="AJ65" s="93"/>
      <c r="AK65" s="93"/>
      <c r="AL65" s="94"/>
    </row>
    <row r="66" spans="1:38" ht="11.1" customHeight="1">
      <c r="A66" s="193"/>
      <c r="B66" s="194"/>
      <c r="C66" s="420"/>
      <c r="D66" s="366"/>
      <c r="E66" s="366"/>
      <c r="F66" s="366"/>
      <c r="G66" s="366"/>
      <c r="H66" s="41"/>
      <c r="I66" s="41"/>
      <c r="J66" s="41"/>
      <c r="K66" s="41"/>
      <c r="L66" s="41"/>
      <c r="M66" s="41"/>
      <c r="N66" s="41"/>
      <c r="O66" s="41"/>
      <c r="P66" s="41"/>
      <c r="Q66" s="41"/>
      <c r="R66" s="41"/>
      <c r="S66" s="41"/>
      <c r="T66" s="41"/>
      <c r="U66" s="450"/>
      <c r="V66" s="450"/>
      <c r="W66" s="450"/>
      <c r="X66" s="450"/>
      <c r="Y66" s="509"/>
      <c r="Z66" s="509"/>
      <c r="AA66" s="509"/>
      <c r="AB66" s="1413"/>
      <c r="AC66" s="1413"/>
      <c r="AD66" s="509"/>
      <c r="AE66" s="438"/>
      <c r="AF66" s="509"/>
      <c r="AG66" s="509"/>
      <c r="AH66" s="509"/>
      <c r="AI66" s="93"/>
      <c r="AJ66" s="93"/>
      <c r="AK66" s="93"/>
      <c r="AL66" s="94"/>
    </row>
    <row r="67" spans="1:38" ht="11.1" customHeight="1">
      <c r="A67" s="193"/>
      <c r="B67" s="194"/>
      <c r="C67" s="240"/>
      <c r="D67" s="355" t="s">
        <v>326</v>
      </c>
      <c r="E67" s="357"/>
      <c r="F67" s="357"/>
      <c r="G67" s="357"/>
      <c r="H67" s="257"/>
      <c r="I67" s="17"/>
      <c r="J67" s="17"/>
      <c r="K67" s="17"/>
      <c r="L67" s="17"/>
      <c r="M67" s="17"/>
      <c r="N67" s="17"/>
      <c r="O67" s="17"/>
      <c r="P67" s="17"/>
      <c r="Q67" s="17"/>
      <c r="R67" s="223"/>
      <c r="S67" s="339"/>
      <c r="T67" s="339"/>
      <c r="U67" s="386"/>
      <c r="V67" s="386"/>
      <c r="W67" s="339"/>
      <c r="X67" s="339"/>
      <c r="Y67" s="493"/>
      <c r="Z67" s="493"/>
      <c r="AA67" s="493"/>
      <c r="AB67" s="1356"/>
      <c r="AC67" s="1356"/>
      <c r="AD67" s="493"/>
      <c r="AE67" s="367" t="s">
        <v>578</v>
      </c>
      <c r="AF67" s="493"/>
      <c r="AG67" s="493"/>
      <c r="AH67" s="493"/>
      <c r="AI67" s="93"/>
      <c r="AJ67" s="93"/>
      <c r="AK67" s="93"/>
      <c r="AL67" s="94"/>
    </row>
    <row r="68" spans="1:38" s="94" customFormat="1" ht="11.1" customHeight="1">
      <c r="A68" s="193"/>
      <c r="B68" s="194"/>
      <c r="C68" s="57"/>
      <c r="D68" s="1200" t="s">
        <v>324</v>
      </c>
      <c r="E68" s="1200"/>
      <c r="F68" s="1200"/>
      <c r="G68" s="1200"/>
      <c r="H68" s="1131">
        <v>0.43</v>
      </c>
      <c r="I68" s="1131">
        <v>0.38</v>
      </c>
      <c r="J68" s="1131">
        <v>0.35</v>
      </c>
      <c r="K68" s="1131">
        <v>0.34</v>
      </c>
      <c r="L68" s="1131">
        <v>0.31</v>
      </c>
      <c r="M68" s="1131">
        <v>0.3</v>
      </c>
      <c r="N68" s="1131">
        <v>0.28999999999999998</v>
      </c>
      <c r="O68" s="1131">
        <v>0.28999999999999998</v>
      </c>
      <c r="P68" s="1131">
        <v>0.23</v>
      </c>
      <c r="Q68" s="1131">
        <v>0.22</v>
      </c>
      <c r="R68" s="1131">
        <v>0.21</v>
      </c>
      <c r="S68" s="1131">
        <v>0.22</v>
      </c>
      <c r="T68" s="1131">
        <v>0.28000000000000003</v>
      </c>
      <c r="U68" s="1227">
        <v>0.28999999999999998</v>
      </c>
      <c r="V68" s="1227">
        <v>0.28000000000000003</v>
      </c>
      <c r="W68" s="1131">
        <v>0.28000000000000003</v>
      </c>
      <c r="X68" s="1131">
        <v>0.33</v>
      </c>
      <c r="Y68" s="1133">
        <v>0.33</v>
      </c>
      <c r="Z68" s="1133">
        <v>0.31</v>
      </c>
      <c r="AA68" s="1133">
        <v>0.28999999999999998</v>
      </c>
      <c r="AB68" s="1133">
        <v>0.24</v>
      </c>
      <c r="AC68" s="1133">
        <v>0.21</v>
      </c>
      <c r="AD68" s="640">
        <v>0.18</v>
      </c>
      <c r="AE68" s="639">
        <v>0.18</v>
      </c>
      <c r="AF68" s="1316"/>
      <c r="AG68" s="1316"/>
      <c r="AH68" s="1316"/>
      <c r="AI68" s="93"/>
      <c r="AJ68" s="93"/>
      <c r="AK68" s="93"/>
    </row>
    <row r="69" spans="1:38" ht="14.25" customHeight="1">
      <c r="A69" s="193"/>
      <c r="B69" s="194"/>
      <c r="C69" s="57"/>
      <c r="D69" s="1154"/>
      <c r="E69" s="1153" t="s">
        <v>317</v>
      </c>
      <c r="F69" s="1203"/>
      <c r="G69" s="1203"/>
      <c r="H69" s="1228">
        <v>0.16</v>
      </c>
      <c r="I69" s="1228">
        <v>0.14000000000000001</v>
      </c>
      <c r="J69" s="1228">
        <v>0.14000000000000001</v>
      </c>
      <c r="K69" s="1228">
        <v>0.13</v>
      </c>
      <c r="L69" s="1228">
        <v>0.12</v>
      </c>
      <c r="M69" s="1228">
        <v>0.12</v>
      </c>
      <c r="N69" s="1228">
        <v>0.13</v>
      </c>
      <c r="O69" s="1228">
        <v>0.14000000000000001</v>
      </c>
      <c r="P69" s="1228">
        <v>0.06</v>
      </c>
      <c r="Q69" s="1228">
        <v>0.06</v>
      </c>
      <c r="R69" s="1228">
        <v>0.05</v>
      </c>
      <c r="S69" s="1228">
        <v>0.05</v>
      </c>
      <c r="T69" s="1229">
        <v>0.04</v>
      </c>
      <c r="U69" s="1230">
        <v>0.04</v>
      </c>
      <c r="V69" s="1229">
        <v>0.04</v>
      </c>
      <c r="W69" s="1229">
        <v>0.04</v>
      </c>
      <c r="X69" s="1229">
        <v>0.04</v>
      </c>
      <c r="Y69" s="1231">
        <v>0.04</v>
      </c>
      <c r="Z69" s="1231">
        <v>0.04</v>
      </c>
      <c r="AA69" s="1231">
        <v>0.04</v>
      </c>
      <c r="AB69" s="1231">
        <v>0.05</v>
      </c>
      <c r="AC69" s="1231">
        <v>0.08</v>
      </c>
      <c r="AD69" s="761">
        <v>0.09</v>
      </c>
      <c r="AE69" s="760">
        <v>0.1</v>
      </c>
      <c r="AF69" s="1329"/>
      <c r="AG69" s="1329"/>
      <c r="AH69" s="1329"/>
      <c r="AI69" s="93"/>
      <c r="AJ69" s="93"/>
      <c r="AK69" s="93"/>
      <c r="AL69" s="94"/>
    </row>
    <row r="70" spans="1:38" ht="11.25" customHeight="1">
      <c r="A70" s="193"/>
      <c r="B70" s="194"/>
      <c r="C70" s="57"/>
      <c r="D70" s="1163"/>
      <c r="E70" s="1162" t="s">
        <v>79</v>
      </c>
      <c r="F70" s="1207"/>
      <c r="G70" s="1207"/>
      <c r="H70" s="1232">
        <v>1.51</v>
      </c>
      <c r="I70" s="1232">
        <v>1.4</v>
      </c>
      <c r="J70" s="1232">
        <v>1.3</v>
      </c>
      <c r="K70" s="1232">
        <v>1.25</v>
      </c>
      <c r="L70" s="1232">
        <v>1.1299999999999999</v>
      </c>
      <c r="M70" s="1232">
        <v>1.0900000000000001</v>
      </c>
      <c r="N70" s="1232">
        <v>1.01</v>
      </c>
      <c r="O70" s="1232">
        <v>0.97</v>
      </c>
      <c r="P70" s="1232">
        <v>0.89</v>
      </c>
      <c r="Q70" s="1232">
        <v>0.89</v>
      </c>
      <c r="R70" s="1232">
        <v>0.88</v>
      </c>
      <c r="S70" s="1232">
        <v>0.9</v>
      </c>
      <c r="T70" s="1232">
        <v>1.17</v>
      </c>
      <c r="U70" s="1232">
        <v>1.1399999999999999</v>
      </c>
      <c r="V70" s="1232">
        <v>1.1399999999999999</v>
      </c>
      <c r="W70" s="1232">
        <v>1.2</v>
      </c>
      <c r="X70" s="1232">
        <v>1.3</v>
      </c>
      <c r="Y70" s="1233">
        <v>1.3</v>
      </c>
      <c r="Z70" s="1233">
        <v>1.25</v>
      </c>
      <c r="AA70" s="1233">
        <v>1.18</v>
      </c>
      <c r="AB70" s="1233">
        <v>0.9</v>
      </c>
      <c r="AC70" s="1233">
        <v>0.74</v>
      </c>
      <c r="AD70" s="1512">
        <v>0.62</v>
      </c>
      <c r="AE70" s="1571">
        <v>0.55000000000000004</v>
      </c>
      <c r="AF70" s="1338"/>
      <c r="AG70" s="1338"/>
      <c r="AH70" s="1338"/>
      <c r="AI70" s="93"/>
      <c r="AJ70" s="93"/>
      <c r="AK70" s="93"/>
      <c r="AL70" s="94"/>
    </row>
    <row r="71" spans="1:38" ht="11.1" customHeight="1">
      <c r="A71" s="193"/>
      <c r="B71" s="194"/>
      <c r="C71" s="282"/>
      <c r="D71" s="108"/>
      <c r="E71" s="108"/>
      <c r="F71" s="108"/>
      <c r="G71" s="108"/>
      <c r="H71" s="283"/>
      <c r="I71" s="283"/>
      <c r="J71" s="23"/>
      <c r="K71" s="23"/>
      <c r="L71" s="108" t="s">
        <v>323</v>
      </c>
      <c r="M71" s="23"/>
      <c r="N71" s="23"/>
      <c r="O71" s="23"/>
      <c r="P71" s="108"/>
      <c r="Q71" s="23"/>
      <c r="R71" s="23"/>
      <c r="S71" s="23"/>
      <c r="T71" s="440"/>
      <c r="U71" s="440"/>
      <c r="V71" s="440"/>
      <c r="W71" s="440"/>
      <c r="X71" s="440"/>
      <c r="Y71" s="440"/>
      <c r="Z71" s="440"/>
      <c r="AA71" s="440"/>
      <c r="AB71" s="440"/>
      <c r="AC71" s="440"/>
      <c r="AD71" s="440"/>
      <c r="AE71" s="440"/>
      <c r="AF71" s="440"/>
      <c r="AG71" s="440"/>
      <c r="AH71" s="440"/>
      <c r="AI71" s="94"/>
      <c r="AJ71" s="94"/>
      <c r="AK71" s="93"/>
      <c r="AL71" s="94"/>
    </row>
    <row r="72" spans="1:38" ht="10.5" customHeight="1">
      <c r="A72" s="193"/>
      <c r="B72" s="194"/>
      <c r="C72" s="114"/>
      <c r="D72" s="275"/>
      <c r="E72" s="189"/>
      <c r="F72" s="17"/>
      <c r="G72" s="17"/>
      <c r="H72" s="70"/>
      <c r="I72" s="70"/>
      <c r="J72" s="42"/>
      <c r="K72" s="1625"/>
      <c r="L72" s="1625"/>
      <c r="M72" s="42"/>
      <c r="N72" s="42"/>
      <c r="O72" s="42"/>
      <c r="P72" s="42"/>
      <c r="Q72" s="42"/>
      <c r="R72" s="279"/>
      <c r="S72" s="387"/>
      <c r="T72" s="387"/>
      <c r="U72" s="387"/>
      <c r="V72" s="387"/>
      <c r="W72" s="387"/>
      <c r="X72" s="387"/>
      <c r="Y72" s="387"/>
      <c r="Z72" s="387"/>
      <c r="AA72" s="387"/>
      <c r="AB72" s="387"/>
      <c r="AC72" s="387"/>
      <c r="AD72" s="387"/>
      <c r="AE72" s="387">
        <v>10</v>
      </c>
      <c r="AF72" s="387"/>
      <c r="AG72" s="387"/>
      <c r="AH72" s="387"/>
      <c r="AI72" s="94"/>
      <c r="AJ72" s="94"/>
      <c r="AK72" s="93"/>
      <c r="AL72" s="94"/>
    </row>
    <row r="73" spans="1:38">
      <c r="A73" s="444"/>
      <c r="B73" s="445"/>
      <c r="C73" s="56"/>
      <c r="D73" s="99"/>
      <c r="E73" s="44"/>
      <c r="F73" s="45"/>
      <c r="G73" s="45"/>
      <c r="H73" s="31"/>
      <c r="I73" s="31"/>
      <c r="J73" s="31"/>
      <c r="K73" s="1625"/>
      <c r="L73" s="1625"/>
      <c r="M73" s="31"/>
      <c r="N73" s="31"/>
      <c r="O73" s="31"/>
      <c r="P73" s="31"/>
      <c r="Q73" s="31"/>
      <c r="R73" s="31"/>
      <c r="S73" s="31"/>
      <c r="T73" s="31"/>
      <c r="U73" s="31"/>
      <c r="V73" s="31"/>
      <c r="W73" s="31"/>
      <c r="X73" s="31"/>
      <c r="Y73" s="31"/>
      <c r="Z73" s="31"/>
      <c r="AA73" s="31"/>
      <c r="AB73" s="1339"/>
      <c r="AC73" s="1339"/>
      <c r="AD73" s="1339"/>
      <c r="AE73" s="1339"/>
      <c r="AF73" s="1339"/>
      <c r="AG73" s="1339"/>
      <c r="AH73" s="1339"/>
      <c r="AI73" s="94"/>
      <c r="AJ73" s="94"/>
      <c r="AK73" s="93"/>
      <c r="AL73" s="94"/>
    </row>
    <row r="74" spans="1:38">
      <c r="A74" s="49"/>
      <c r="C74" s="56"/>
      <c r="AF74" s="97"/>
      <c r="AG74" s="97"/>
      <c r="AH74" s="97"/>
      <c r="AI74" s="94"/>
      <c r="AJ74" s="94"/>
      <c r="AK74" s="93"/>
      <c r="AL74" s="94"/>
    </row>
    <row r="75" spans="1:38">
      <c r="A75" s="49"/>
      <c r="C75" s="56"/>
      <c r="AF75" s="97"/>
      <c r="AG75" s="97"/>
      <c r="AH75" s="97"/>
      <c r="AI75" s="94"/>
      <c r="AJ75" s="94"/>
      <c r="AK75" s="93"/>
      <c r="AL75" s="94"/>
    </row>
    <row r="76" spans="1:38">
      <c r="A76" s="49"/>
      <c r="C76" s="56"/>
      <c r="AF76" s="97"/>
      <c r="AG76" s="97"/>
      <c r="AH76" s="97"/>
      <c r="AI76" s="94"/>
      <c r="AJ76" s="94"/>
      <c r="AK76" s="93"/>
      <c r="AL76" s="94"/>
    </row>
    <row r="77" spans="1:38">
      <c r="A77" s="49"/>
      <c r="C77" s="56"/>
    </row>
    <row r="78" spans="1:38">
      <c r="A78" s="49"/>
      <c r="C78" s="56"/>
    </row>
    <row r="79" spans="1:38">
      <c r="A79" s="49"/>
    </row>
    <row r="80" spans="1:38">
      <c r="A80" s="49"/>
    </row>
    <row r="81" spans="1:3">
      <c r="A81" s="49"/>
    </row>
    <row r="82" spans="1:3">
      <c r="A82" s="49"/>
    </row>
    <row r="83" spans="1:3">
      <c r="A83" s="49"/>
      <c r="C83" s="56"/>
    </row>
    <row r="84" spans="1:3">
      <c r="A84" s="49"/>
      <c r="C84" s="114"/>
    </row>
    <row r="85" spans="1:3">
      <c r="A85" s="49"/>
      <c r="C85" s="114"/>
    </row>
    <row r="86" spans="1:3">
      <c r="A86" s="49"/>
    </row>
    <row r="87" spans="1:3">
      <c r="A87" s="49"/>
    </row>
    <row r="88" spans="1:3">
      <c r="A88" s="49"/>
    </row>
    <row r="89" spans="1:3">
      <c r="A89" s="49"/>
    </row>
    <row r="90" spans="1:3">
      <c r="A90" s="49"/>
    </row>
    <row r="91" spans="1:3">
      <c r="A91" s="49"/>
    </row>
    <row r="92" spans="1:3">
      <c r="A92" s="49"/>
    </row>
    <row r="93" spans="1:3">
      <c r="A93" s="49"/>
    </row>
    <row r="94" spans="1:3">
      <c r="A94" s="49"/>
    </row>
    <row r="95" spans="1:3">
      <c r="A95" s="49"/>
    </row>
    <row r="96" spans="1:3">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row r="134" spans="1:1">
      <c r="A134" s="49"/>
    </row>
    <row r="135" spans="1:1">
      <c r="A135" s="49"/>
    </row>
    <row r="136" spans="1:1">
      <c r="A136" s="49"/>
    </row>
    <row r="137" spans="1:1">
      <c r="A137" s="49"/>
    </row>
    <row r="138" spans="1:1">
      <c r="A138" s="49"/>
    </row>
    <row r="139" spans="1:1">
      <c r="A139" s="49"/>
    </row>
    <row r="140" spans="1:1">
      <c r="A140" s="49"/>
    </row>
    <row r="141" spans="1:1">
      <c r="A141" s="49"/>
    </row>
    <row r="142" spans="1:1">
      <c r="A142" s="49"/>
    </row>
    <row r="143" spans="1:1">
      <c r="A143" s="49"/>
    </row>
    <row r="144" spans="1:1">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row r="502" spans="1:1">
      <c r="A502" s="49"/>
    </row>
  </sheetData>
  <mergeCells count="1">
    <mergeCell ref="K72:L73"/>
  </mergeCells>
  <phoneticPr fontId="11" type="noConversion"/>
  <conditionalFormatting sqref="H54:R54">
    <cfRule type="cellIs" dxfId="63" priority="87" operator="lessThan">
      <formula>0</formula>
    </cfRule>
    <cfRule type="cellIs" dxfId="62" priority="88" operator="greaterThan">
      <formula>0</formula>
    </cfRule>
    <cfRule type="cellIs" dxfId="61" priority="91" operator="lessThan">
      <formula>0</formula>
    </cfRule>
    <cfRule type="cellIs" dxfId="60" priority="92" operator="greaterThan">
      <formula>0</formula>
    </cfRule>
  </conditionalFormatting>
  <conditionalFormatting sqref="S54:X54">
    <cfRule type="cellIs" dxfId="59" priority="29" operator="lessThan">
      <formula>0</formula>
    </cfRule>
    <cfRule type="cellIs" dxfId="58" priority="30" operator="greaterThan">
      <formula>0</formula>
    </cfRule>
    <cfRule type="cellIs" dxfId="57" priority="31" operator="lessThan">
      <formula>0</formula>
    </cfRule>
    <cfRule type="cellIs" dxfId="56" priority="32" operator="greaterThan">
      <formula>0</formula>
    </cfRule>
  </conditionalFormatting>
  <conditionalFormatting sqref="Z54:AA54">
    <cfRule type="cellIs" dxfId="55" priority="17" operator="lessThan">
      <formula>0</formula>
    </cfRule>
    <cfRule type="cellIs" dxfId="54" priority="18" operator="greaterThan">
      <formula>0</formula>
    </cfRule>
    <cfRule type="cellIs" dxfId="53" priority="19" operator="lessThan">
      <formula>0</formula>
    </cfRule>
    <cfRule type="cellIs" dxfId="52" priority="20" operator="greaterThan">
      <formula>0</formula>
    </cfRule>
  </conditionalFormatting>
  <conditionalFormatting sqref="Y54">
    <cfRule type="cellIs" dxfId="51" priority="21" operator="lessThan">
      <formula>0</formula>
    </cfRule>
    <cfRule type="cellIs" dxfId="50" priority="22" operator="greaterThan">
      <formula>0</formula>
    </cfRule>
    <cfRule type="cellIs" dxfId="49" priority="23" operator="lessThan">
      <formula>0</formula>
    </cfRule>
    <cfRule type="cellIs" dxfId="48" priority="24" operator="greaterThan">
      <formula>0</formula>
    </cfRule>
  </conditionalFormatting>
  <conditionalFormatting sqref="AF54:AH54">
    <cfRule type="cellIs" dxfId="47" priority="13" operator="lessThan">
      <formula>0</formula>
    </cfRule>
    <cfRule type="cellIs" dxfId="46" priority="14" operator="greaterThan">
      <formula>0</formula>
    </cfRule>
    <cfRule type="cellIs" dxfId="45" priority="15" operator="lessThan">
      <formula>0</formula>
    </cfRule>
    <cfRule type="cellIs" dxfId="44" priority="16" operator="greaterThan">
      <formula>0</formula>
    </cfRule>
  </conditionalFormatting>
  <conditionalFormatting sqref="AE54">
    <cfRule type="cellIs" dxfId="43" priority="9" operator="lessThan">
      <formula>0</formula>
    </cfRule>
    <cfRule type="cellIs" dxfId="42" priority="10" operator="greaterThan">
      <formula>0</formula>
    </cfRule>
    <cfRule type="cellIs" dxfId="41" priority="11" operator="lessThan">
      <formula>0</formula>
    </cfRule>
    <cfRule type="cellIs" dxfId="40" priority="12" operator="greaterThan">
      <formula>0</formula>
    </cfRule>
  </conditionalFormatting>
  <conditionalFormatting sqref="AB54:AC54">
    <cfRule type="cellIs" dxfId="39" priority="5" operator="lessThan">
      <formula>0</formula>
    </cfRule>
    <cfRule type="cellIs" dxfId="38" priority="6" operator="greaterThan">
      <formula>0</formula>
    </cfRule>
    <cfRule type="cellIs" dxfId="37" priority="7" operator="lessThan">
      <formula>0</formula>
    </cfRule>
    <cfRule type="cellIs" dxfId="36" priority="8" operator="greaterThan">
      <formula>0</formula>
    </cfRule>
  </conditionalFormatting>
  <conditionalFormatting sqref="AD54">
    <cfRule type="cellIs" dxfId="35" priority="1" operator="lessThan">
      <formula>0</formula>
    </cfRule>
    <cfRule type="cellIs" dxfId="34" priority="2" operator="greaterThan">
      <formula>0</formula>
    </cfRule>
    <cfRule type="cellIs" dxfId="33" priority="3" operator="lessThan">
      <formula>0</formula>
    </cfRule>
    <cfRule type="cellIs" dxfId="3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G502"/>
  <sheetViews>
    <sheetView showGridLines="0" view="pageBreakPreview" zoomScaleNormal="130" zoomScaleSheetLayoutView="100" workbookViewId="0">
      <pane xSplit="6" topLeftCell="AA1" activePane="topRight" state="frozen"/>
      <selection activeCell="AM49" sqref="AM49"/>
      <selection pane="topRight" activeCell="AE3" sqref="AE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7.5" style="94" customWidth="1"/>
    <col min="7" max="7" width="1" style="94" customWidth="1"/>
    <col min="8" max="29" width="11.625" style="97" hidden="1" customWidth="1"/>
    <col min="30" max="31" width="11.625" style="97" customWidth="1"/>
    <col min="32" max="32" width="9.5" style="94" customWidth="1"/>
    <col min="33" max="33" width="10.125" style="535" customWidth="1"/>
    <col min="34" max="16384" width="9" style="94"/>
  </cols>
  <sheetData>
    <row r="1" spans="1:33" s="96"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c r="AG1" s="533"/>
    </row>
    <row r="2" spans="1:33" s="96" customFormat="1" ht="18" customHeight="1">
      <c r="A2" s="153"/>
      <c r="B2" s="154"/>
      <c r="C2" s="405"/>
      <c r="D2" s="404" t="s">
        <v>473</v>
      </c>
      <c r="E2" s="405"/>
      <c r="F2" s="405"/>
      <c r="G2" s="405"/>
      <c r="H2" s="406"/>
      <c r="I2" s="156"/>
      <c r="J2" s="156"/>
      <c r="K2" s="156"/>
      <c r="L2" s="156"/>
      <c r="M2" s="156"/>
      <c r="N2" s="156"/>
      <c r="O2" s="156"/>
      <c r="P2" s="156"/>
      <c r="Q2" s="156"/>
      <c r="R2" s="156"/>
      <c r="S2" s="156"/>
      <c r="T2" s="156"/>
      <c r="U2" s="156"/>
      <c r="V2" s="156"/>
      <c r="W2" s="156"/>
      <c r="X2" s="156"/>
      <c r="Y2" s="156"/>
      <c r="Z2" s="156"/>
      <c r="AA2" s="156"/>
      <c r="AB2" s="156"/>
      <c r="AC2" s="156"/>
      <c r="AD2" s="156"/>
      <c r="AE2" s="156"/>
      <c r="AG2" s="533"/>
    </row>
    <row r="3" spans="1:33" s="108" customFormat="1" ht="20.100000000000001" customHeight="1">
      <c r="A3" s="133"/>
      <c r="B3" s="134"/>
      <c r="C3" s="137"/>
      <c r="D3" s="136"/>
      <c r="E3" s="137"/>
      <c r="F3" s="137"/>
      <c r="G3" s="137"/>
      <c r="H3" s="138" t="s">
        <v>2</v>
      </c>
      <c r="I3" s="138" t="s">
        <v>5</v>
      </c>
      <c r="J3" s="138" t="s">
        <v>8</v>
      </c>
      <c r="K3" s="139" t="s">
        <v>54</v>
      </c>
      <c r="L3" s="138" t="s">
        <v>16</v>
      </c>
      <c r="M3" s="138" t="s">
        <v>21</v>
      </c>
      <c r="N3" s="138" t="s">
        <v>28</v>
      </c>
      <c r="O3" s="138" t="s">
        <v>46</v>
      </c>
      <c r="P3" s="138" t="s">
        <v>38</v>
      </c>
      <c r="Q3" s="138" t="s">
        <v>47</v>
      </c>
      <c r="R3" s="138" t="s">
        <v>71</v>
      </c>
      <c r="S3" s="138" t="s">
        <v>85</v>
      </c>
      <c r="T3" s="138" t="s">
        <v>484</v>
      </c>
      <c r="U3" s="138" t="s">
        <v>502</v>
      </c>
      <c r="V3" s="138" t="s">
        <v>521</v>
      </c>
      <c r="W3" s="138" t="s">
        <v>526</v>
      </c>
      <c r="X3" s="138" t="s">
        <v>536</v>
      </c>
      <c r="Y3" s="138" t="s">
        <v>549</v>
      </c>
      <c r="Z3" s="138" t="s">
        <v>554</v>
      </c>
      <c r="AA3" s="138" t="s">
        <v>572</v>
      </c>
      <c r="AB3" s="138" t="s">
        <v>570</v>
      </c>
      <c r="AC3" s="138" t="s">
        <v>587</v>
      </c>
      <c r="AD3" s="138" t="s">
        <v>584</v>
      </c>
      <c r="AE3" s="1528" t="s">
        <v>594</v>
      </c>
      <c r="AG3" s="534"/>
    </row>
    <row r="4" spans="1:33" s="96" customFormat="1" ht="11.1" customHeight="1">
      <c r="A4" s="200"/>
      <c r="B4" s="201"/>
      <c r="C4" s="101"/>
      <c r="D4" s="101"/>
      <c r="E4" s="101"/>
      <c r="F4" s="101"/>
      <c r="G4" s="101"/>
      <c r="H4" s="274"/>
      <c r="I4" s="274"/>
      <c r="J4" s="274"/>
      <c r="K4" s="274"/>
      <c r="L4" s="274"/>
      <c r="M4" s="274"/>
      <c r="N4" s="274"/>
      <c r="O4" s="274"/>
      <c r="P4" s="274"/>
      <c r="Q4" s="274"/>
      <c r="R4" s="274"/>
      <c r="S4" s="274"/>
      <c r="T4" s="274"/>
      <c r="U4" s="274"/>
      <c r="V4" s="274"/>
      <c r="W4" s="274"/>
      <c r="X4" s="274"/>
      <c r="Y4" s="274"/>
      <c r="Z4" s="274"/>
      <c r="AA4" s="274"/>
      <c r="AB4" s="274"/>
      <c r="AC4" s="274"/>
      <c r="AD4" s="274"/>
      <c r="AE4" s="274"/>
      <c r="AG4" s="533"/>
    </row>
    <row r="5" spans="1:33" s="96" customFormat="1" ht="11.1" customHeight="1">
      <c r="A5" s="164"/>
      <c r="B5" s="143" t="s">
        <v>145</v>
      </c>
      <c r="C5" s="289"/>
      <c r="D5" s="355" t="s">
        <v>327</v>
      </c>
      <c r="E5" s="357"/>
      <c r="F5" s="357"/>
      <c r="G5" s="357"/>
      <c r="H5" s="371"/>
      <c r="I5" s="277"/>
      <c r="J5" s="277"/>
      <c r="K5" s="277"/>
      <c r="L5" s="277"/>
      <c r="M5" s="277"/>
      <c r="N5" s="277"/>
      <c r="O5" s="277"/>
      <c r="P5" s="277"/>
      <c r="Q5" s="277"/>
      <c r="R5" s="223"/>
      <c r="S5" s="339"/>
      <c r="T5" s="339"/>
      <c r="U5" s="339"/>
      <c r="V5" s="339"/>
      <c r="W5" s="339"/>
      <c r="X5" s="339"/>
      <c r="Y5" s="339"/>
      <c r="Z5" s="339"/>
      <c r="AA5" s="339"/>
      <c r="AB5" s="339"/>
      <c r="AC5" s="339"/>
      <c r="AD5" s="339"/>
      <c r="AE5" s="339" t="s">
        <v>129</v>
      </c>
      <c r="AG5" s="533"/>
    </row>
    <row r="6" spans="1:33" s="93" customFormat="1" ht="11.1" customHeight="1">
      <c r="A6" s="165"/>
      <c r="B6" s="144"/>
      <c r="C6" s="57"/>
      <c r="D6" s="711" t="s">
        <v>274</v>
      </c>
      <c r="E6" s="712"/>
      <c r="F6" s="712"/>
      <c r="G6" s="712"/>
      <c r="H6" s="694">
        <v>383021</v>
      </c>
      <c r="I6" s="694">
        <v>395407</v>
      </c>
      <c r="J6" s="694">
        <v>390622</v>
      </c>
      <c r="K6" s="694">
        <v>393184</v>
      </c>
      <c r="L6" s="694">
        <v>390147</v>
      </c>
      <c r="M6" s="694">
        <v>409712</v>
      </c>
      <c r="N6" s="694">
        <v>404807</v>
      </c>
      <c r="O6" s="694">
        <v>408547</v>
      </c>
      <c r="P6" s="694">
        <v>423341</v>
      </c>
      <c r="Q6" s="694">
        <v>448270</v>
      </c>
      <c r="R6" s="694">
        <v>454553</v>
      </c>
      <c r="S6" s="694">
        <v>439136</v>
      </c>
      <c r="T6" s="694">
        <v>441664</v>
      </c>
      <c r="U6" s="694">
        <v>449123</v>
      </c>
      <c r="V6" s="694">
        <v>464772</v>
      </c>
      <c r="W6" s="694">
        <v>453946</v>
      </c>
      <c r="X6" s="694">
        <v>465725</v>
      </c>
      <c r="Y6" s="696">
        <v>466596</v>
      </c>
      <c r="Z6" s="696">
        <v>490587</v>
      </c>
      <c r="AA6" s="696">
        <v>483274</v>
      </c>
      <c r="AB6" s="1113">
        <v>491143</v>
      </c>
      <c r="AC6" s="1113">
        <v>500020</v>
      </c>
      <c r="AD6" s="696">
        <v>503768</v>
      </c>
      <c r="AE6" s="694">
        <v>497088</v>
      </c>
      <c r="AF6" s="487"/>
      <c r="AG6" s="491"/>
    </row>
    <row r="7" spans="1:33" s="93" customFormat="1" ht="11.1" customHeight="1">
      <c r="A7" s="166"/>
      <c r="B7" s="145" t="s">
        <v>147</v>
      </c>
      <c r="C7" s="57"/>
      <c r="D7" s="285" t="s">
        <v>275</v>
      </c>
      <c r="E7" s="108"/>
      <c r="F7" s="285"/>
      <c r="G7" s="285"/>
      <c r="H7" s="699">
        <v>336613</v>
      </c>
      <c r="I7" s="699">
        <v>349694</v>
      </c>
      <c r="J7" s="699">
        <v>343375</v>
      </c>
      <c r="K7" s="699">
        <v>345963</v>
      </c>
      <c r="L7" s="699">
        <v>342398</v>
      </c>
      <c r="M7" s="699">
        <v>358027</v>
      </c>
      <c r="N7" s="699">
        <v>350594</v>
      </c>
      <c r="O7" s="699">
        <v>355123</v>
      </c>
      <c r="P7" s="699">
        <v>362290</v>
      </c>
      <c r="Q7" s="699">
        <v>366498</v>
      </c>
      <c r="R7" s="699">
        <v>369872</v>
      </c>
      <c r="S7" s="699">
        <v>366335</v>
      </c>
      <c r="T7" s="659">
        <v>368666</v>
      </c>
      <c r="U7" s="699">
        <v>377195</v>
      </c>
      <c r="V7" s="699">
        <v>383597</v>
      </c>
      <c r="W7" s="699">
        <v>378886</v>
      </c>
      <c r="X7" s="659">
        <v>386718</v>
      </c>
      <c r="Y7" s="660">
        <v>383642</v>
      </c>
      <c r="Z7" s="660">
        <v>391410</v>
      </c>
      <c r="AA7" s="660">
        <v>392963</v>
      </c>
      <c r="AB7" s="1314">
        <v>396259</v>
      </c>
      <c r="AC7" s="1314">
        <v>410579</v>
      </c>
      <c r="AD7" s="660">
        <v>417645</v>
      </c>
      <c r="AE7" s="658">
        <v>420982</v>
      </c>
      <c r="AG7" s="491"/>
    </row>
    <row r="8" spans="1:33" s="93" customFormat="1" ht="11.1" customHeight="1">
      <c r="A8" s="287"/>
      <c r="B8" s="288"/>
      <c r="C8" s="57"/>
      <c r="D8" s="285" t="s">
        <v>276</v>
      </c>
      <c r="E8" s="108"/>
      <c r="F8" s="285"/>
      <c r="G8" s="285"/>
      <c r="H8" s="714">
        <v>46408</v>
      </c>
      <c r="I8" s="714">
        <v>45713</v>
      </c>
      <c r="J8" s="714">
        <v>47247</v>
      </c>
      <c r="K8" s="714">
        <v>47221</v>
      </c>
      <c r="L8" s="714">
        <v>47749</v>
      </c>
      <c r="M8" s="714">
        <v>51685</v>
      </c>
      <c r="N8" s="714">
        <v>54213</v>
      </c>
      <c r="O8" s="714">
        <v>53424</v>
      </c>
      <c r="P8" s="714">
        <v>61051</v>
      </c>
      <c r="Q8" s="714">
        <v>81772</v>
      </c>
      <c r="R8" s="714">
        <v>84681</v>
      </c>
      <c r="S8" s="714">
        <v>72801</v>
      </c>
      <c r="T8" s="663">
        <v>72998</v>
      </c>
      <c r="U8" s="699">
        <v>71928</v>
      </c>
      <c r="V8" s="699">
        <v>81175</v>
      </c>
      <c r="W8" s="699">
        <v>75060</v>
      </c>
      <c r="X8" s="663">
        <v>79007</v>
      </c>
      <c r="Y8" s="664">
        <v>82954</v>
      </c>
      <c r="Z8" s="664">
        <v>99177</v>
      </c>
      <c r="AA8" s="664">
        <v>90311</v>
      </c>
      <c r="AB8" s="1173">
        <v>94884</v>
      </c>
      <c r="AC8" s="1173">
        <v>89441</v>
      </c>
      <c r="AD8" s="664">
        <v>86123</v>
      </c>
      <c r="AE8" s="663">
        <v>76106</v>
      </c>
      <c r="AG8" s="491"/>
    </row>
    <row r="9" spans="1:33" s="93" customFormat="1" ht="11.25" customHeight="1">
      <c r="A9" s="169"/>
      <c r="B9" s="148" t="s">
        <v>182</v>
      </c>
      <c r="C9" s="57"/>
      <c r="D9" s="711" t="s">
        <v>277</v>
      </c>
      <c r="E9" s="712"/>
      <c r="F9" s="712"/>
      <c r="G9" s="712"/>
      <c r="H9" s="740">
        <v>262435</v>
      </c>
      <c r="I9" s="740">
        <v>262281</v>
      </c>
      <c r="J9" s="740">
        <v>264555</v>
      </c>
      <c r="K9" s="740">
        <v>262969</v>
      </c>
      <c r="L9" s="740">
        <v>264210</v>
      </c>
      <c r="M9" s="740">
        <v>270877</v>
      </c>
      <c r="N9" s="740">
        <v>275307</v>
      </c>
      <c r="O9" s="740">
        <v>280244</v>
      </c>
      <c r="P9" s="740">
        <v>288091</v>
      </c>
      <c r="Q9" s="740">
        <v>287875</v>
      </c>
      <c r="R9" s="740">
        <v>291285</v>
      </c>
      <c r="S9" s="740">
        <v>291876</v>
      </c>
      <c r="T9" s="740">
        <v>292670</v>
      </c>
      <c r="U9" s="740">
        <v>297281</v>
      </c>
      <c r="V9" s="740">
        <v>303910</v>
      </c>
      <c r="W9" s="740">
        <v>302246</v>
      </c>
      <c r="X9" s="740">
        <v>304658</v>
      </c>
      <c r="Y9" s="741">
        <v>303189</v>
      </c>
      <c r="Z9" s="741">
        <v>307468</v>
      </c>
      <c r="AA9" s="741">
        <v>305481</v>
      </c>
      <c r="AB9" s="1202">
        <v>309175</v>
      </c>
      <c r="AC9" s="1202">
        <v>319128</v>
      </c>
      <c r="AD9" s="741">
        <v>328454</v>
      </c>
      <c r="AE9" s="740">
        <v>328949</v>
      </c>
      <c r="AF9" s="491"/>
    </row>
    <row r="10" spans="1:33" s="93" customFormat="1" ht="11.25" customHeight="1">
      <c r="A10" s="169"/>
      <c r="B10" s="148" t="s">
        <v>151</v>
      </c>
      <c r="C10" s="57"/>
      <c r="D10" s="285" t="s">
        <v>278</v>
      </c>
      <c r="E10" s="108"/>
      <c r="F10" s="285"/>
      <c r="G10" s="285"/>
      <c r="H10" s="747">
        <v>253892</v>
      </c>
      <c r="I10" s="747">
        <v>254617</v>
      </c>
      <c r="J10" s="747">
        <v>256991</v>
      </c>
      <c r="K10" s="747">
        <v>256857</v>
      </c>
      <c r="L10" s="747">
        <v>258032</v>
      </c>
      <c r="M10" s="747">
        <v>264038</v>
      </c>
      <c r="N10" s="747">
        <v>269150</v>
      </c>
      <c r="O10" s="747">
        <v>274201</v>
      </c>
      <c r="P10" s="747">
        <v>282466</v>
      </c>
      <c r="Q10" s="747">
        <v>282884</v>
      </c>
      <c r="R10" s="747">
        <v>286518</v>
      </c>
      <c r="S10" s="747">
        <v>287426</v>
      </c>
      <c r="T10" s="961">
        <v>288263</v>
      </c>
      <c r="U10" s="747">
        <v>292729</v>
      </c>
      <c r="V10" s="747">
        <v>299388</v>
      </c>
      <c r="W10" s="747">
        <v>297878</v>
      </c>
      <c r="X10" s="752">
        <v>299921</v>
      </c>
      <c r="Y10" s="754">
        <v>297654</v>
      </c>
      <c r="Z10" s="754">
        <v>302113</v>
      </c>
      <c r="AA10" s="754">
        <v>300117</v>
      </c>
      <c r="AB10" s="1216">
        <v>302863</v>
      </c>
      <c r="AC10" s="1216">
        <v>312792</v>
      </c>
      <c r="AD10" s="754">
        <v>322215</v>
      </c>
      <c r="AE10" s="753">
        <v>323453</v>
      </c>
      <c r="AF10" s="491"/>
    </row>
    <row r="11" spans="1:33" s="93" customFormat="1" ht="11.25" customHeight="1">
      <c r="A11" s="169"/>
      <c r="B11" s="148" t="s">
        <v>152</v>
      </c>
      <c r="C11" s="57"/>
      <c r="D11" s="717" t="s">
        <v>279</v>
      </c>
      <c r="E11" s="718"/>
      <c r="F11" s="717"/>
      <c r="G11" s="717"/>
      <c r="H11" s="962">
        <v>172922</v>
      </c>
      <c r="I11" s="962">
        <v>175976</v>
      </c>
      <c r="J11" s="962">
        <v>178758</v>
      </c>
      <c r="K11" s="962">
        <v>177263</v>
      </c>
      <c r="L11" s="962">
        <v>179598</v>
      </c>
      <c r="M11" s="962">
        <v>181119</v>
      </c>
      <c r="N11" s="962">
        <v>182682</v>
      </c>
      <c r="O11" s="962">
        <v>181292</v>
      </c>
      <c r="P11" s="962">
        <v>182946</v>
      </c>
      <c r="Q11" s="962">
        <v>181695</v>
      </c>
      <c r="R11" s="962">
        <v>184793</v>
      </c>
      <c r="S11" s="962">
        <v>183113</v>
      </c>
      <c r="T11" s="962">
        <v>182811</v>
      </c>
      <c r="U11" s="962">
        <v>183780</v>
      </c>
      <c r="V11" s="962">
        <v>188696</v>
      </c>
      <c r="W11" s="962">
        <v>187837</v>
      </c>
      <c r="X11" s="962">
        <v>190207</v>
      </c>
      <c r="Y11" s="963">
        <v>192430</v>
      </c>
      <c r="Z11" s="963">
        <v>197614</v>
      </c>
      <c r="AA11" s="963">
        <v>196280</v>
      </c>
      <c r="AB11" s="1467">
        <v>201898</v>
      </c>
      <c r="AC11" s="1467">
        <v>209917</v>
      </c>
      <c r="AD11" s="963">
        <v>213836</v>
      </c>
      <c r="AE11" s="962">
        <v>210128</v>
      </c>
      <c r="AF11" s="491"/>
    </row>
    <row r="12" spans="1:33" s="93" customFormat="1" ht="11.25" customHeight="1">
      <c r="A12" s="165"/>
      <c r="B12" s="148" t="s">
        <v>153</v>
      </c>
      <c r="C12" s="57"/>
      <c r="D12" s="275" t="s">
        <v>280</v>
      </c>
      <c r="E12" s="14"/>
      <c r="F12" s="275"/>
      <c r="G12" s="275"/>
      <c r="H12" s="747">
        <v>20196</v>
      </c>
      <c r="I12" s="747">
        <v>21202</v>
      </c>
      <c r="J12" s="747">
        <v>20454</v>
      </c>
      <c r="K12" s="747">
        <v>20865</v>
      </c>
      <c r="L12" s="747">
        <v>21565</v>
      </c>
      <c r="M12" s="747">
        <v>20218</v>
      </c>
      <c r="N12" s="747">
        <v>19008</v>
      </c>
      <c r="O12" s="747">
        <v>17130</v>
      </c>
      <c r="P12" s="747">
        <v>16887</v>
      </c>
      <c r="Q12" s="747">
        <v>15937</v>
      </c>
      <c r="R12" s="747">
        <v>15874</v>
      </c>
      <c r="S12" s="747">
        <v>14226</v>
      </c>
      <c r="T12" s="747">
        <v>13672</v>
      </c>
      <c r="U12" s="747">
        <v>13731</v>
      </c>
      <c r="V12" s="747">
        <v>14058</v>
      </c>
      <c r="W12" s="747">
        <v>14126</v>
      </c>
      <c r="X12" s="747">
        <v>14059</v>
      </c>
      <c r="Y12" s="755">
        <v>14633</v>
      </c>
      <c r="Z12" s="755">
        <v>14416</v>
      </c>
      <c r="AA12" s="755">
        <v>13639</v>
      </c>
      <c r="AB12" s="1218">
        <v>14441</v>
      </c>
      <c r="AC12" s="1218">
        <v>14588</v>
      </c>
      <c r="AD12" s="755">
        <v>15096</v>
      </c>
      <c r="AE12" s="747">
        <v>14733</v>
      </c>
      <c r="AF12" s="491"/>
    </row>
    <row r="13" spans="1:33" s="93" customFormat="1" ht="11.25" customHeight="1">
      <c r="A13" s="165"/>
      <c r="B13" s="401" t="s">
        <v>154</v>
      </c>
      <c r="C13" s="57"/>
      <c r="D13" s="275" t="s">
        <v>281</v>
      </c>
      <c r="E13" s="14"/>
      <c r="F13" s="275"/>
      <c r="G13" s="275"/>
      <c r="H13" s="747">
        <v>152726</v>
      </c>
      <c r="I13" s="747">
        <v>154774</v>
      </c>
      <c r="J13" s="747">
        <v>158304</v>
      </c>
      <c r="K13" s="747">
        <v>156398</v>
      </c>
      <c r="L13" s="747">
        <v>158033</v>
      </c>
      <c r="M13" s="747">
        <v>160901</v>
      </c>
      <c r="N13" s="747">
        <v>163674</v>
      </c>
      <c r="O13" s="747">
        <v>164162</v>
      </c>
      <c r="P13" s="747">
        <v>166059</v>
      </c>
      <c r="Q13" s="747">
        <v>165758</v>
      </c>
      <c r="R13" s="747">
        <v>168919</v>
      </c>
      <c r="S13" s="747">
        <v>168887</v>
      </c>
      <c r="T13" s="747">
        <v>169139</v>
      </c>
      <c r="U13" s="747">
        <v>170049</v>
      </c>
      <c r="V13" s="747">
        <v>174638</v>
      </c>
      <c r="W13" s="747">
        <v>173711</v>
      </c>
      <c r="X13" s="747">
        <v>176148</v>
      </c>
      <c r="Y13" s="755">
        <v>177797</v>
      </c>
      <c r="Z13" s="755">
        <v>183198</v>
      </c>
      <c r="AA13" s="755">
        <v>182641</v>
      </c>
      <c r="AB13" s="1218">
        <v>187457</v>
      </c>
      <c r="AC13" s="1218">
        <v>195329</v>
      </c>
      <c r="AD13" s="755">
        <v>198740</v>
      </c>
      <c r="AE13" s="747">
        <v>195395</v>
      </c>
      <c r="AF13" s="491"/>
    </row>
    <row r="14" spans="1:33" s="93" customFormat="1" ht="11.25" customHeight="1">
      <c r="A14" s="165"/>
      <c r="B14" s="148" t="s">
        <v>156</v>
      </c>
      <c r="C14" s="57"/>
      <c r="D14" s="275" t="s">
        <v>496</v>
      </c>
      <c r="E14" s="14"/>
      <c r="F14" s="275"/>
      <c r="G14" s="275"/>
      <c r="H14" s="747">
        <v>32344</v>
      </c>
      <c r="I14" s="747">
        <v>32882</v>
      </c>
      <c r="J14" s="747">
        <v>34757</v>
      </c>
      <c r="K14" s="747">
        <v>34946</v>
      </c>
      <c r="L14" s="747">
        <v>36720</v>
      </c>
      <c r="M14" s="747">
        <v>38741</v>
      </c>
      <c r="N14" s="747">
        <v>40405</v>
      </c>
      <c r="O14" s="747">
        <v>42082</v>
      </c>
      <c r="P14" s="747">
        <v>42848</v>
      </c>
      <c r="Q14" s="747">
        <v>44204</v>
      </c>
      <c r="R14" s="747">
        <v>46157</v>
      </c>
      <c r="S14" s="747">
        <v>47750</v>
      </c>
      <c r="T14" s="797">
        <v>0</v>
      </c>
      <c r="U14" s="797">
        <v>0</v>
      </c>
      <c r="V14" s="797">
        <v>0</v>
      </c>
      <c r="W14" s="797">
        <v>0</v>
      </c>
      <c r="X14" s="797">
        <v>0</v>
      </c>
      <c r="Y14" s="964">
        <v>0</v>
      </c>
      <c r="Z14" s="964">
        <v>0</v>
      </c>
      <c r="AA14" s="964">
        <v>0</v>
      </c>
      <c r="AB14" s="1468">
        <v>0</v>
      </c>
      <c r="AC14" s="1468">
        <v>0</v>
      </c>
      <c r="AD14" s="964">
        <v>0</v>
      </c>
      <c r="AE14" s="1572">
        <v>0</v>
      </c>
      <c r="AF14" s="491"/>
    </row>
    <row r="15" spans="1:33" s="93" customFormat="1" ht="11.25" customHeight="1">
      <c r="A15" s="165"/>
      <c r="B15" s="148" t="s">
        <v>158</v>
      </c>
      <c r="C15" s="57"/>
      <c r="D15" s="720" t="s">
        <v>497</v>
      </c>
      <c r="E15" s="719"/>
      <c r="F15" s="720"/>
      <c r="G15" s="720"/>
      <c r="H15" s="965">
        <v>0</v>
      </c>
      <c r="I15" s="965">
        <v>0</v>
      </c>
      <c r="J15" s="965">
        <v>0</v>
      </c>
      <c r="K15" s="965">
        <v>0</v>
      </c>
      <c r="L15" s="965">
        <v>0</v>
      </c>
      <c r="M15" s="965">
        <v>0</v>
      </c>
      <c r="N15" s="965">
        <v>0</v>
      </c>
      <c r="O15" s="965">
        <v>0</v>
      </c>
      <c r="P15" s="965">
        <v>0</v>
      </c>
      <c r="Q15" s="965">
        <v>0</v>
      </c>
      <c r="R15" s="965">
        <v>0</v>
      </c>
      <c r="S15" s="965">
        <v>0</v>
      </c>
      <c r="T15" s="966">
        <v>50992</v>
      </c>
      <c r="U15" s="966">
        <v>52207</v>
      </c>
      <c r="V15" s="966">
        <v>53636</v>
      </c>
      <c r="W15" s="966">
        <v>54170</v>
      </c>
      <c r="X15" s="966">
        <v>56161</v>
      </c>
      <c r="Y15" s="967">
        <v>56363</v>
      </c>
      <c r="Z15" s="967">
        <v>57523</v>
      </c>
      <c r="AA15" s="967">
        <v>58101</v>
      </c>
      <c r="AB15" s="1469">
        <v>58405</v>
      </c>
      <c r="AC15" s="1469">
        <v>60554</v>
      </c>
      <c r="AD15" s="967">
        <v>61258</v>
      </c>
      <c r="AE15" s="966">
        <v>62167</v>
      </c>
      <c r="AF15" s="491"/>
    </row>
    <row r="16" spans="1:33" s="93" customFormat="1" ht="11.25" customHeight="1">
      <c r="A16" s="168"/>
      <c r="B16" s="147" t="s">
        <v>328</v>
      </c>
      <c r="C16" s="57"/>
      <c r="D16" s="717" t="s">
        <v>283</v>
      </c>
      <c r="E16" s="718"/>
      <c r="F16" s="717"/>
      <c r="G16" s="717"/>
      <c r="H16" s="962">
        <v>77518</v>
      </c>
      <c r="I16" s="962">
        <v>74947</v>
      </c>
      <c r="J16" s="962">
        <v>73774</v>
      </c>
      <c r="K16" s="962">
        <v>75317</v>
      </c>
      <c r="L16" s="962">
        <v>74591</v>
      </c>
      <c r="M16" s="962">
        <v>79214</v>
      </c>
      <c r="N16" s="962">
        <v>82721</v>
      </c>
      <c r="O16" s="962">
        <v>89253</v>
      </c>
      <c r="P16" s="962">
        <v>95130</v>
      </c>
      <c r="Q16" s="962">
        <v>96936</v>
      </c>
      <c r="R16" s="962">
        <v>98434</v>
      </c>
      <c r="S16" s="962">
        <v>101022</v>
      </c>
      <c r="T16" s="962">
        <v>102259</v>
      </c>
      <c r="U16" s="747">
        <v>105758</v>
      </c>
      <c r="V16" s="962">
        <v>107181</v>
      </c>
      <c r="W16" s="962">
        <v>106566</v>
      </c>
      <c r="X16" s="962">
        <v>106161</v>
      </c>
      <c r="Y16" s="963">
        <v>101578</v>
      </c>
      <c r="Z16" s="963">
        <v>100552</v>
      </c>
      <c r="AA16" s="963">
        <v>99954</v>
      </c>
      <c r="AB16" s="1467">
        <v>97016</v>
      </c>
      <c r="AC16" s="1467">
        <v>98570</v>
      </c>
      <c r="AD16" s="963">
        <v>103820</v>
      </c>
      <c r="AE16" s="962">
        <v>108888</v>
      </c>
      <c r="AF16" s="491"/>
    </row>
    <row r="17" spans="1:32" s="93" customFormat="1" ht="11.25" customHeight="1">
      <c r="A17" s="165"/>
      <c r="B17" s="148" t="s">
        <v>162</v>
      </c>
      <c r="C17" s="57"/>
      <c r="D17" s="275"/>
      <c r="E17" s="275" t="s">
        <v>329</v>
      </c>
      <c r="F17" s="275"/>
      <c r="G17" s="275"/>
      <c r="H17" s="742">
        <v>65934</v>
      </c>
      <c r="I17" s="742">
        <v>63518</v>
      </c>
      <c r="J17" s="742">
        <v>62280</v>
      </c>
      <c r="K17" s="742">
        <v>63187</v>
      </c>
      <c r="L17" s="742">
        <v>62545</v>
      </c>
      <c r="M17" s="742">
        <v>65728</v>
      </c>
      <c r="N17" s="742">
        <v>68690</v>
      </c>
      <c r="O17" s="742">
        <v>74278</v>
      </c>
      <c r="P17" s="742">
        <v>79904</v>
      </c>
      <c r="Q17" s="742">
        <v>81327</v>
      </c>
      <c r="R17" s="742">
        <v>82654</v>
      </c>
      <c r="S17" s="742">
        <v>84587</v>
      </c>
      <c r="T17" s="742">
        <v>85848</v>
      </c>
      <c r="U17" s="742">
        <v>88877</v>
      </c>
      <c r="V17" s="742">
        <v>90150</v>
      </c>
      <c r="W17" s="742">
        <v>89196</v>
      </c>
      <c r="X17" s="742">
        <v>88821</v>
      </c>
      <c r="Y17" s="887">
        <v>84404</v>
      </c>
      <c r="Z17" s="887">
        <v>83350</v>
      </c>
      <c r="AA17" s="887">
        <v>82431</v>
      </c>
      <c r="AB17" s="1470">
        <v>79564</v>
      </c>
      <c r="AC17" s="1470">
        <v>80035</v>
      </c>
      <c r="AD17" s="887">
        <v>83420</v>
      </c>
      <c r="AE17" s="742">
        <v>85846</v>
      </c>
      <c r="AF17" s="491"/>
    </row>
    <row r="18" spans="1:32" s="93" customFormat="1" ht="11.25" customHeight="1">
      <c r="A18" s="165"/>
      <c r="B18" s="148" t="s">
        <v>164</v>
      </c>
      <c r="C18" s="57"/>
      <c r="D18" s="720"/>
      <c r="E18" s="720" t="s">
        <v>330</v>
      </c>
      <c r="F18" s="720"/>
      <c r="G18" s="720"/>
      <c r="H18" s="966">
        <v>11584</v>
      </c>
      <c r="I18" s="966">
        <v>11429</v>
      </c>
      <c r="J18" s="966">
        <v>11494</v>
      </c>
      <c r="K18" s="966">
        <v>12130</v>
      </c>
      <c r="L18" s="966">
        <v>12046</v>
      </c>
      <c r="M18" s="966">
        <v>13486</v>
      </c>
      <c r="N18" s="966">
        <v>14031</v>
      </c>
      <c r="O18" s="966">
        <v>14975</v>
      </c>
      <c r="P18" s="966">
        <v>15226</v>
      </c>
      <c r="Q18" s="966">
        <v>15609</v>
      </c>
      <c r="R18" s="966">
        <v>15780</v>
      </c>
      <c r="S18" s="966">
        <v>16435</v>
      </c>
      <c r="T18" s="966">
        <v>16411</v>
      </c>
      <c r="U18" s="747">
        <v>16881</v>
      </c>
      <c r="V18" s="966">
        <v>17031</v>
      </c>
      <c r="W18" s="966">
        <v>17370</v>
      </c>
      <c r="X18" s="966">
        <v>17340</v>
      </c>
      <c r="Y18" s="967">
        <v>17174</v>
      </c>
      <c r="Z18" s="967">
        <v>17202</v>
      </c>
      <c r="AA18" s="967">
        <v>17523</v>
      </c>
      <c r="AB18" s="1469">
        <v>17452</v>
      </c>
      <c r="AC18" s="1469">
        <v>18535</v>
      </c>
      <c r="AD18" s="967">
        <v>20400</v>
      </c>
      <c r="AE18" s="966">
        <v>23042</v>
      </c>
      <c r="AF18" s="491"/>
    </row>
    <row r="19" spans="1:32" s="93" customFormat="1" ht="11.25" customHeight="1">
      <c r="A19" s="165"/>
      <c r="B19" s="148" t="s">
        <v>165</v>
      </c>
      <c r="C19" s="57"/>
      <c r="D19" s="275" t="s">
        <v>331</v>
      </c>
      <c r="E19" s="14"/>
      <c r="F19" s="275"/>
      <c r="G19" s="275"/>
      <c r="H19" s="747">
        <v>3452</v>
      </c>
      <c r="I19" s="747">
        <v>3694</v>
      </c>
      <c r="J19" s="747">
        <v>4459</v>
      </c>
      <c r="K19" s="747">
        <v>4277</v>
      </c>
      <c r="L19" s="747">
        <v>3843</v>
      </c>
      <c r="M19" s="747">
        <v>3705</v>
      </c>
      <c r="N19" s="747">
        <v>3747</v>
      </c>
      <c r="O19" s="747">
        <v>3656</v>
      </c>
      <c r="P19" s="747">
        <v>4390</v>
      </c>
      <c r="Q19" s="747">
        <v>4253</v>
      </c>
      <c r="R19" s="747">
        <v>3291</v>
      </c>
      <c r="S19" s="747">
        <v>3291</v>
      </c>
      <c r="T19" s="968">
        <v>3193</v>
      </c>
      <c r="U19" s="968">
        <v>3191</v>
      </c>
      <c r="V19" s="747">
        <v>3511</v>
      </c>
      <c r="W19" s="747">
        <v>3475</v>
      </c>
      <c r="X19" s="746">
        <v>3553</v>
      </c>
      <c r="Y19" s="748">
        <v>3646</v>
      </c>
      <c r="Z19" s="746">
        <v>3947</v>
      </c>
      <c r="AA19" s="746">
        <v>3883</v>
      </c>
      <c r="AB19" s="1208">
        <v>3949</v>
      </c>
      <c r="AC19" s="1208">
        <v>4305</v>
      </c>
      <c r="AD19" s="746">
        <v>4559</v>
      </c>
      <c r="AE19" s="746">
        <v>4437</v>
      </c>
      <c r="AF19" s="491"/>
    </row>
    <row r="20" spans="1:32" s="93" customFormat="1" ht="11.25" customHeight="1">
      <c r="A20" s="165"/>
      <c r="B20" s="148" t="s">
        <v>166</v>
      </c>
      <c r="C20" s="57"/>
      <c r="D20" s="749" t="s">
        <v>287</v>
      </c>
      <c r="E20" s="655"/>
      <c r="F20" s="749"/>
      <c r="G20" s="734"/>
      <c r="H20" s="753">
        <v>1712</v>
      </c>
      <c r="I20" s="753">
        <v>1484</v>
      </c>
      <c r="J20" s="753">
        <v>1389</v>
      </c>
      <c r="K20" s="753">
        <v>1173</v>
      </c>
      <c r="L20" s="753">
        <v>1221</v>
      </c>
      <c r="M20" s="753">
        <v>1237</v>
      </c>
      <c r="N20" s="753">
        <v>1183</v>
      </c>
      <c r="O20" s="753">
        <v>1108</v>
      </c>
      <c r="P20" s="753">
        <v>1065</v>
      </c>
      <c r="Q20" s="753">
        <v>1038</v>
      </c>
      <c r="R20" s="753">
        <v>1122</v>
      </c>
      <c r="S20" s="753">
        <v>1073</v>
      </c>
      <c r="T20" s="752">
        <v>1060</v>
      </c>
      <c r="U20" s="747">
        <v>1071</v>
      </c>
      <c r="V20" s="752">
        <v>1024</v>
      </c>
      <c r="W20" s="752">
        <v>1023</v>
      </c>
      <c r="X20" s="752">
        <v>1045</v>
      </c>
      <c r="Y20" s="754">
        <v>1208</v>
      </c>
      <c r="Z20" s="754">
        <v>1195</v>
      </c>
      <c r="AA20" s="754">
        <v>1126</v>
      </c>
      <c r="AB20" s="1216">
        <v>1534</v>
      </c>
      <c r="AC20" s="1216">
        <v>1510</v>
      </c>
      <c r="AD20" s="754">
        <v>1686</v>
      </c>
      <c r="AE20" s="753">
        <v>1512</v>
      </c>
      <c r="AF20" s="491"/>
    </row>
    <row r="21" spans="1:32" s="93" customFormat="1" ht="11.25" customHeight="1">
      <c r="A21" s="165"/>
      <c r="B21" s="148" t="s">
        <v>167</v>
      </c>
      <c r="C21" s="57"/>
      <c r="D21" s="285" t="s">
        <v>288</v>
      </c>
      <c r="E21" s="108"/>
      <c r="F21" s="285"/>
      <c r="G21" s="285"/>
      <c r="H21" s="886">
        <v>4</v>
      </c>
      <c r="I21" s="886">
        <v>4</v>
      </c>
      <c r="J21" s="886">
        <v>4</v>
      </c>
      <c r="K21" s="886">
        <v>5</v>
      </c>
      <c r="L21" s="886">
        <v>3</v>
      </c>
      <c r="M21" s="886">
        <v>3</v>
      </c>
      <c r="N21" s="886">
        <v>3</v>
      </c>
      <c r="O21" s="886">
        <v>3</v>
      </c>
      <c r="P21" s="886">
        <v>2</v>
      </c>
      <c r="Q21" s="886">
        <v>2</v>
      </c>
      <c r="R21" s="886">
        <v>3</v>
      </c>
      <c r="S21" s="886">
        <v>3</v>
      </c>
      <c r="T21" s="747">
        <v>3</v>
      </c>
      <c r="U21" s="747">
        <v>2</v>
      </c>
      <c r="V21" s="747">
        <v>2</v>
      </c>
      <c r="W21" s="747">
        <v>2</v>
      </c>
      <c r="X21" s="747">
        <v>2</v>
      </c>
      <c r="Y21" s="755">
        <v>2</v>
      </c>
      <c r="Z21" s="755">
        <v>2</v>
      </c>
      <c r="AA21" s="755">
        <v>2</v>
      </c>
      <c r="AB21" s="1218">
        <v>2</v>
      </c>
      <c r="AC21" s="1218">
        <v>1</v>
      </c>
      <c r="AD21" s="755">
        <v>1</v>
      </c>
      <c r="AE21" s="747">
        <v>1</v>
      </c>
      <c r="AF21" s="491"/>
    </row>
    <row r="22" spans="1:32" s="93" customFormat="1" ht="11.25" customHeight="1">
      <c r="A22" s="165"/>
      <c r="B22" s="1623" t="s">
        <v>609</v>
      </c>
      <c r="C22" s="57"/>
      <c r="D22" s="721" t="s">
        <v>289</v>
      </c>
      <c r="E22" s="574"/>
      <c r="F22" s="721"/>
      <c r="G22" s="721"/>
      <c r="H22" s="746">
        <v>6827</v>
      </c>
      <c r="I22" s="746">
        <v>6176</v>
      </c>
      <c r="J22" s="746">
        <v>6171</v>
      </c>
      <c r="K22" s="746">
        <v>4934</v>
      </c>
      <c r="L22" s="746">
        <v>4954</v>
      </c>
      <c r="M22" s="746">
        <v>5599</v>
      </c>
      <c r="N22" s="746">
        <v>4971</v>
      </c>
      <c r="O22" s="746">
        <v>4932</v>
      </c>
      <c r="P22" s="746">
        <v>4558</v>
      </c>
      <c r="Q22" s="746">
        <v>3951</v>
      </c>
      <c r="R22" s="746">
        <v>3642</v>
      </c>
      <c r="S22" s="746">
        <v>3374</v>
      </c>
      <c r="T22" s="746">
        <v>3344</v>
      </c>
      <c r="U22" s="747">
        <v>3479</v>
      </c>
      <c r="V22" s="746">
        <v>3496</v>
      </c>
      <c r="W22" s="746">
        <v>3343</v>
      </c>
      <c r="X22" s="746">
        <v>3690</v>
      </c>
      <c r="Y22" s="748">
        <v>4325</v>
      </c>
      <c r="Z22" s="748">
        <v>4158</v>
      </c>
      <c r="AA22" s="748">
        <v>4236</v>
      </c>
      <c r="AB22" s="1210">
        <v>4776</v>
      </c>
      <c r="AC22" s="1210">
        <v>4825</v>
      </c>
      <c r="AD22" s="748">
        <v>4552</v>
      </c>
      <c r="AE22" s="746">
        <f>AE9-AE10-AE20-AE21</f>
        <v>3983</v>
      </c>
      <c r="AF22" s="491"/>
    </row>
    <row r="23" spans="1:32" s="93" customFormat="1" ht="11.25" customHeight="1">
      <c r="A23" s="165"/>
      <c r="B23" s="148" t="s">
        <v>168</v>
      </c>
      <c r="C23" s="57"/>
      <c r="D23" s="723" t="s">
        <v>290</v>
      </c>
      <c r="E23" s="724"/>
      <c r="F23" s="724"/>
      <c r="G23" s="712"/>
      <c r="H23" s="694">
        <v>48344</v>
      </c>
      <c r="I23" s="694">
        <v>49702</v>
      </c>
      <c r="J23" s="694">
        <v>51012</v>
      </c>
      <c r="K23" s="694">
        <v>50820</v>
      </c>
      <c r="L23" s="694">
        <v>51434</v>
      </c>
      <c r="M23" s="694">
        <v>53821</v>
      </c>
      <c r="N23" s="694">
        <v>54761</v>
      </c>
      <c r="O23" s="694">
        <v>55382</v>
      </c>
      <c r="P23" s="694">
        <v>54161</v>
      </c>
      <c r="Q23" s="694">
        <v>56257</v>
      </c>
      <c r="R23" s="694">
        <v>57580</v>
      </c>
      <c r="S23" s="694">
        <v>57713</v>
      </c>
      <c r="T23" s="694">
        <v>59974</v>
      </c>
      <c r="U23" s="694">
        <v>61192</v>
      </c>
      <c r="V23" s="699">
        <v>63186</v>
      </c>
      <c r="W23" s="699">
        <v>62851</v>
      </c>
      <c r="X23" s="694">
        <v>64249</v>
      </c>
      <c r="Y23" s="696">
        <v>66717</v>
      </c>
      <c r="Z23" s="696">
        <v>68646</v>
      </c>
      <c r="AA23" s="696">
        <v>67306</v>
      </c>
      <c r="AB23" s="1113">
        <v>69741</v>
      </c>
      <c r="AC23" s="1113">
        <v>71069</v>
      </c>
      <c r="AD23" s="696">
        <v>72578</v>
      </c>
      <c r="AE23" s="694">
        <v>70733</v>
      </c>
      <c r="AF23" s="491"/>
    </row>
    <row r="24" spans="1:32" s="93" customFormat="1" ht="11.25" customHeight="1">
      <c r="A24" s="173"/>
      <c r="B24" s="148" t="s">
        <v>170</v>
      </c>
      <c r="C24" s="57"/>
      <c r="D24" s="275" t="s">
        <v>291</v>
      </c>
      <c r="E24" s="101"/>
      <c r="F24" s="275"/>
      <c r="G24" s="275"/>
      <c r="H24" s="699">
        <v>44361</v>
      </c>
      <c r="I24" s="699">
        <v>45899</v>
      </c>
      <c r="J24" s="699">
        <v>47106</v>
      </c>
      <c r="K24" s="699">
        <v>46562</v>
      </c>
      <c r="L24" s="699">
        <v>47058</v>
      </c>
      <c r="M24" s="699">
        <v>49366</v>
      </c>
      <c r="N24" s="699">
        <v>49903</v>
      </c>
      <c r="O24" s="699">
        <v>50346</v>
      </c>
      <c r="P24" s="699">
        <v>48296</v>
      </c>
      <c r="Q24" s="699">
        <v>50170</v>
      </c>
      <c r="R24" s="699">
        <v>51214</v>
      </c>
      <c r="S24" s="699">
        <v>51491</v>
      </c>
      <c r="T24" s="659">
        <v>53137</v>
      </c>
      <c r="U24" s="699">
        <v>54151</v>
      </c>
      <c r="V24" s="659">
        <v>55946</v>
      </c>
      <c r="W24" s="659">
        <v>55600</v>
      </c>
      <c r="X24" s="659">
        <v>56984</v>
      </c>
      <c r="Y24" s="660">
        <v>59928</v>
      </c>
      <c r="Z24" s="660">
        <v>61978</v>
      </c>
      <c r="AA24" s="660">
        <v>60942</v>
      </c>
      <c r="AB24" s="1314">
        <v>63408</v>
      </c>
      <c r="AC24" s="1314">
        <v>64993</v>
      </c>
      <c r="AD24" s="660">
        <v>66259</v>
      </c>
      <c r="AE24" s="658">
        <v>65026</v>
      </c>
      <c r="AF24" s="491"/>
    </row>
    <row r="25" spans="1:32" s="93" customFormat="1" ht="11.25" customHeight="1">
      <c r="A25" s="165"/>
      <c r="B25" s="148" t="s">
        <v>172</v>
      </c>
      <c r="C25" s="57"/>
      <c r="D25" s="275" t="s">
        <v>292</v>
      </c>
      <c r="E25" s="101"/>
      <c r="F25" s="275"/>
      <c r="G25" s="275"/>
      <c r="H25" s="714">
        <v>3983</v>
      </c>
      <c r="I25" s="714">
        <v>3803</v>
      </c>
      <c r="J25" s="714">
        <v>3906</v>
      </c>
      <c r="K25" s="714">
        <v>4258</v>
      </c>
      <c r="L25" s="714">
        <v>4376</v>
      </c>
      <c r="M25" s="714">
        <v>4455</v>
      </c>
      <c r="N25" s="714">
        <v>4858</v>
      </c>
      <c r="O25" s="714">
        <v>5036</v>
      </c>
      <c r="P25" s="714">
        <v>5865</v>
      </c>
      <c r="Q25" s="714">
        <v>6087</v>
      </c>
      <c r="R25" s="714">
        <v>6366</v>
      </c>
      <c r="S25" s="714">
        <v>6222</v>
      </c>
      <c r="T25" s="663">
        <v>6837</v>
      </c>
      <c r="U25" s="699">
        <v>7041</v>
      </c>
      <c r="V25" s="663">
        <v>7240</v>
      </c>
      <c r="W25" s="663">
        <v>7251</v>
      </c>
      <c r="X25" s="663">
        <v>7265</v>
      </c>
      <c r="Y25" s="664">
        <v>6789</v>
      </c>
      <c r="Z25" s="664">
        <v>6668</v>
      </c>
      <c r="AA25" s="664">
        <v>6364</v>
      </c>
      <c r="AB25" s="1173">
        <v>6333</v>
      </c>
      <c r="AC25" s="1173">
        <v>6076</v>
      </c>
      <c r="AD25" s="664">
        <v>6319</v>
      </c>
      <c r="AE25" s="663">
        <v>5707</v>
      </c>
      <c r="AF25" s="491"/>
    </row>
    <row r="26" spans="1:32" s="93" customFormat="1" ht="11.1" customHeight="1">
      <c r="A26" s="264"/>
      <c r="B26" s="265"/>
      <c r="C26" s="57"/>
      <c r="D26" s="723" t="s">
        <v>293</v>
      </c>
      <c r="E26" s="724"/>
      <c r="F26" s="724"/>
      <c r="G26" s="712"/>
      <c r="H26" s="694">
        <v>290479.03000000003</v>
      </c>
      <c r="I26" s="694">
        <v>301266.31</v>
      </c>
      <c r="J26" s="694">
        <v>296960.61</v>
      </c>
      <c r="K26" s="694">
        <v>301903.03999999998</v>
      </c>
      <c r="L26" s="694">
        <v>296510.36</v>
      </c>
      <c r="M26" s="694">
        <v>301543.55</v>
      </c>
      <c r="N26" s="694">
        <v>307762.24</v>
      </c>
      <c r="O26" s="694">
        <v>313590.90000000002</v>
      </c>
      <c r="P26" s="694">
        <v>321752.05</v>
      </c>
      <c r="Q26" s="694">
        <v>327169.28000000003</v>
      </c>
      <c r="R26" s="694">
        <v>329373.11</v>
      </c>
      <c r="S26" s="694">
        <v>327169.15000000002</v>
      </c>
      <c r="T26" s="694">
        <v>331713</v>
      </c>
      <c r="U26" s="694">
        <v>338676</v>
      </c>
      <c r="V26" s="699">
        <v>345077</v>
      </c>
      <c r="W26" s="699">
        <v>343471</v>
      </c>
      <c r="X26" s="694">
        <v>353935</v>
      </c>
      <c r="Y26" s="696">
        <v>346483</v>
      </c>
      <c r="Z26" s="696">
        <v>355313</v>
      </c>
      <c r="AA26" s="696">
        <v>354864</v>
      </c>
      <c r="AB26" s="1113">
        <v>360113</v>
      </c>
      <c r="AC26" s="1113">
        <v>368367</v>
      </c>
      <c r="AD26" s="696">
        <v>375822</v>
      </c>
      <c r="AE26" s="694">
        <v>379734</v>
      </c>
      <c r="AF26" s="491"/>
    </row>
    <row r="27" spans="1:32" s="93" customFormat="1" ht="11.1" customHeight="1">
      <c r="A27" s="264"/>
      <c r="B27" s="265"/>
      <c r="C27" s="57"/>
      <c r="D27" s="285" t="s">
        <v>294</v>
      </c>
      <c r="E27" s="108"/>
      <c r="F27" s="285"/>
      <c r="G27" s="285"/>
      <c r="H27" s="699">
        <v>271773.40999999997</v>
      </c>
      <c r="I27" s="699">
        <v>281682.05</v>
      </c>
      <c r="J27" s="699">
        <v>277620.63</v>
      </c>
      <c r="K27" s="699">
        <v>281165.84000000003</v>
      </c>
      <c r="L27" s="699">
        <v>274937.03999999998</v>
      </c>
      <c r="M27" s="699">
        <v>280595</v>
      </c>
      <c r="N27" s="699">
        <v>287995.25</v>
      </c>
      <c r="O27" s="699">
        <v>293318.78999999998</v>
      </c>
      <c r="P27" s="699">
        <v>299869.40999999997</v>
      </c>
      <c r="Q27" s="699">
        <v>305921.02</v>
      </c>
      <c r="R27" s="699">
        <v>306131.81</v>
      </c>
      <c r="S27" s="699">
        <v>304740.06</v>
      </c>
      <c r="T27" s="659">
        <v>309062</v>
      </c>
      <c r="U27" s="699">
        <v>316063</v>
      </c>
      <c r="V27" s="659">
        <v>321301</v>
      </c>
      <c r="W27" s="659">
        <v>319122</v>
      </c>
      <c r="X27" s="659">
        <v>327015</v>
      </c>
      <c r="Y27" s="660">
        <v>322297</v>
      </c>
      <c r="Z27" s="660">
        <v>329483</v>
      </c>
      <c r="AA27" s="660">
        <v>330381</v>
      </c>
      <c r="AB27" s="1314">
        <v>332292</v>
      </c>
      <c r="AC27" s="1314">
        <v>342587</v>
      </c>
      <c r="AD27" s="660">
        <v>350834</v>
      </c>
      <c r="AE27" s="658">
        <v>355050</v>
      </c>
      <c r="AF27" s="491"/>
    </row>
    <row r="28" spans="1:32" s="93" customFormat="1" ht="11.1" customHeight="1">
      <c r="A28" s="200"/>
      <c r="B28" s="265"/>
      <c r="C28" s="57"/>
      <c r="D28" s="285" t="s">
        <v>295</v>
      </c>
      <c r="E28" s="108"/>
      <c r="F28" s="285"/>
      <c r="G28" s="285"/>
      <c r="H28" s="714">
        <v>255027.22</v>
      </c>
      <c r="I28" s="714">
        <v>263595.27</v>
      </c>
      <c r="J28" s="714">
        <v>259694.76</v>
      </c>
      <c r="K28" s="714">
        <v>262438.69</v>
      </c>
      <c r="L28" s="714">
        <v>258597.62</v>
      </c>
      <c r="M28" s="714">
        <v>263904.99</v>
      </c>
      <c r="N28" s="714">
        <v>269346.92</v>
      </c>
      <c r="O28" s="714">
        <v>274868.51</v>
      </c>
      <c r="P28" s="714">
        <v>281417.89</v>
      </c>
      <c r="Q28" s="714">
        <v>288394.01</v>
      </c>
      <c r="R28" s="714">
        <v>289265</v>
      </c>
      <c r="S28" s="714">
        <v>287446.28000000003</v>
      </c>
      <c r="T28" s="699">
        <v>287769</v>
      </c>
      <c r="U28" s="699">
        <v>294501</v>
      </c>
      <c r="V28" s="699">
        <v>297867</v>
      </c>
      <c r="W28" s="699">
        <v>296649</v>
      </c>
      <c r="X28" s="699">
        <v>302941</v>
      </c>
      <c r="Y28" s="701">
        <v>294397</v>
      </c>
      <c r="Z28" s="701">
        <v>302892</v>
      </c>
      <c r="AA28" s="701">
        <v>305225</v>
      </c>
      <c r="AB28" s="1121">
        <v>308012</v>
      </c>
      <c r="AC28" s="1121">
        <v>314521</v>
      </c>
      <c r="AD28" s="701">
        <v>325165</v>
      </c>
      <c r="AE28" s="699">
        <v>319092</v>
      </c>
      <c r="AF28" s="535"/>
    </row>
    <row r="29" spans="1:32" s="93" customFormat="1" ht="11.1" customHeight="1">
      <c r="A29" s="266"/>
      <c r="B29" s="265"/>
      <c r="C29" s="57"/>
      <c r="D29" s="275" t="s">
        <v>296</v>
      </c>
      <c r="E29" s="101"/>
      <c r="F29" s="275"/>
      <c r="G29" s="275"/>
      <c r="H29" s="726">
        <v>24275.89</v>
      </c>
      <c r="I29" s="726">
        <v>29157.56</v>
      </c>
      <c r="J29" s="699">
        <v>29701.03</v>
      </c>
      <c r="K29" s="699">
        <v>30960.51</v>
      </c>
      <c r="L29" s="699">
        <v>30358.66</v>
      </c>
      <c r="M29" s="699">
        <v>34777.160000000003</v>
      </c>
      <c r="N29" s="699">
        <v>37156.980000000003</v>
      </c>
      <c r="O29" s="699">
        <v>37873.67</v>
      </c>
      <c r="P29" s="699">
        <v>41932.699999999997</v>
      </c>
      <c r="Q29" s="699">
        <v>40704.720000000001</v>
      </c>
      <c r="R29" s="699">
        <v>41843.360000000001</v>
      </c>
      <c r="S29" s="699">
        <v>37160.74</v>
      </c>
      <c r="T29" s="699">
        <v>38673</v>
      </c>
      <c r="U29" s="699">
        <v>40582</v>
      </c>
      <c r="V29" s="699">
        <v>39406</v>
      </c>
      <c r="W29" s="699">
        <v>38903</v>
      </c>
      <c r="X29" s="699">
        <v>42585</v>
      </c>
      <c r="Y29" s="701">
        <v>42800</v>
      </c>
      <c r="Z29" s="701">
        <v>44834</v>
      </c>
      <c r="AA29" s="701">
        <v>46780</v>
      </c>
      <c r="AB29" s="1121">
        <v>49167</v>
      </c>
      <c r="AC29" s="1121">
        <v>55126</v>
      </c>
      <c r="AD29" s="701">
        <v>59479</v>
      </c>
      <c r="AE29" s="699">
        <v>58634</v>
      </c>
      <c r="AF29" s="491"/>
    </row>
    <row r="30" spans="1:32" s="93" customFormat="1" ht="11.1" customHeight="1">
      <c r="A30" s="200"/>
      <c r="B30" s="265"/>
      <c r="C30" s="57"/>
      <c r="D30" s="275" t="s">
        <v>297</v>
      </c>
      <c r="E30" s="101"/>
      <c r="F30" s="275"/>
      <c r="G30" s="275"/>
      <c r="H30" s="726">
        <v>230618.63</v>
      </c>
      <c r="I30" s="726">
        <v>234304.01</v>
      </c>
      <c r="J30" s="699">
        <v>229853.17</v>
      </c>
      <c r="K30" s="699">
        <v>231311</v>
      </c>
      <c r="L30" s="699">
        <v>228047.72</v>
      </c>
      <c r="M30" s="699">
        <v>228984.9</v>
      </c>
      <c r="N30" s="699">
        <v>232061.05</v>
      </c>
      <c r="O30" s="699">
        <v>236883.23</v>
      </c>
      <c r="P30" s="699">
        <v>239382.49</v>
      </c>
      <c r="Q30" s="699">
        <v>247595.71</v>
      </c>
      <c r="R30" s="699">
        <v>247330.96</v>
      </c>
      <c r="S30" s="699">
        <v>250183.15</v>
      </c>
      <c r="T30" s="699">
        <v>248997</v>
      </c>
      <c r="U30" s="699">
        <v>253834</v>
      </c>
      <c r="V30" s="699">
        <v>258380</v>
      </c>
      <c r="W30" s="699">
        <v>257695</v>
      </c>
      <c r="X30" s="699">
        <v>260307</v>
      </c>
      <c r="Y30" s="701">
        <v>251551</v>
      </c>
      <c r="Z30" s="701">
        <v>258015</v>
      </c>
      <c r="AA30" s="701">
        <v>258404</v>
      </c>
      <c r="AB30" s="1121">
        <v>258804</v>
      </c>
      <c r="AC30" s="1121">
        <v>259357</v>
      </c>
      <c r="AD30" s="701">
        <v>265649</v>
      </c>
      <c r="AE30" s="699">
        <v>260422</v>
      </c>
      <c r="AF30" s="491"/>
    </row>
    <row r="31" spans="1:32" s="93" customFormat="1" ht="11.1" customHeight="1">
      <c r="A31" s="200"/>
      <c r="B31" s="265"/>
      <c r="C31" s="57"/>
      <c r="D31" s="722" t="s">
        <v>298</v>
      </c>
      <c r="E31" s="603"/>
      <c r="F31" s="722"/>
      <c r="G31" s="722"/>
      <c r="H31" s="663">
        <v>132</v>
      </c>
      <c r="I31" s="663">
        <v>133</v>
      </c>
      <c r="J31" s="663">
        <v>140.55000000000001</v>
      </c>
      <c r="K31" s="663">
        <v>166.66</v>
      </c>
      <c r="L31" s="663">
        <v>191.23</v>
      </c>
      <c r="M31" s="663">
        <v>142.93</v>
      </c>
      <c r="N31" s="663">
        <v>128.88999999999999</v>
      </c>
      <c r="O31" s="663">
        <v>111.6</v>
      </c>
      <c r="P31" s="663">
        <v>102.71</v>
      </c>
      <c r="Q31" s="663">
        <v>93</v>
      </c>
      <c r="R31" s="663">
        <v>91.23</v>
      </c>
      <c r="S31" s="663">
        <v>102.39</v>
      </c>
      <c r="T31" s="663">
        <v>99</v>
      </c>
      <c r="U31" s="699">
        <v>85</v>
      </c>
      <c r="V31" s="663">
        <v>81</v>
      </c>
      <c r="W31" s="663">
        <v>51</v>
      </c>
      <c r="X31" s="663">
        <v>49</v>
      </c>
      <c r="Y31" s="664">
        <v>46</v>
      </c>
      <c r="Z31" s="664">
        <v>43</v>
      </c>
      <c r="AA31" s="664">
        <v>41</v>
      </c>
      <c r="AB31" s="1173">
        <v>41</v>
      </c>
      <c r="AC31" s="1173">
        <v>38</v>
      </c>
      <c r="AD31" s="664">
        <v>37</v>
      </c>
      <c r="AE31" s="663">
        <v>36</v>
      </c>
      <c r="AF31" s="491"/>
    </row>
    <row r="32" spans="1:32" s="93" customFormat="1" ht="11.1" customHeight="1">
      <c r="A32" s="200"/>
      <c r="B32" s="265"/>
      <c r="C32" s="57"/>
      <c r="D32" s="275" t="s">
        <v>332</v>
      </c>
      <c r="E32" s="14"/>
      <c r="F32" s="275"/>
      <c r="G32" s="275"/>
      <c r="H32" s="726">
        <v>1921.71</v>
      </c>
      <c r="I32" s="726">
        <v>2282.2399999999998</v>
      </c>
      <c r="J32" s="699">
        <v>2081.9299999999998</v>
      </c>
      <c r="K32" s="699">
        <v>2963.72</v>
      </c>
      <c r="L32" s="699">
        <v>1586.19</v>
      </c>
      <c r="M32" s="699">
        <v>1614.55</v>
      </c>
      <c r="N32" s="699">
        <v>3253.28</v>
      </c>
      <c r="O32" s="699">
        <v>2623.98</v>
      </c>
      <c r="P32" s="699">
        <v>1915.13</v>
      </c>
      <c r="Q32" s="699">
        <v>1676.9</v>
      </c>
      <c r="R32" s="699">
        <v>1823.76</v>
      </c>
      <c r="S32" s="699">
        <v>1979.17</v>
      </c>
      <c r="T32" s="659">
        <v>5871</v>
      </c>
      <c r="U32" s="658">
        <v>6197</v>
      </c>
      <c r="V32" s="699">
        <v>7559</v>
      </c>
      <c r="W32" s="699">
        <v>8941</v>
      </c>
      <c r="X32" s="659">
        <v>8997</v>
      </c>
      <c r="Y32" s="660">
        <v>11695</v>
      </c>
      <c r="Z32" s="660">
        <v>10473</v>
      </c>
      <c r="AA32" s="660">
        <v>9285</v>
      </c>
      <c r="AB32" s="1314">
        <v>6151</v>
      </c>
      <c r="AC32" s="1314">
        <v>8714</v>
      </c>
      <c r="AD32" s="660">
        <v>7019</v>
      </c>
      <c r="AE32" s="658">
        <v>18297</v>
      </c>
      <c r="AF32" s="491"/>
    </row>
    <row r="33" spans="1:33" s="93" customFormat="1" ht="11.1" customHeight="1">
      <c r="A33" s="200"/>
      <c r="B33" s="265"/>
      <c r="C33" s="57"/>
      <c r="D33" s="275" t="s">
        <v>333</v>
      </c>
      <c r="E33" s="101"/>
      <c r="F33" s="275"/>
      <c r="G33" s="275"/>
      <c r="H33" s="714">
        <v>220.21</v>
      </c>
      <c r="I33" s="714">
        <v>201</v>
      </c>
      <c r="J33" s="714">
        <v>175.67</v>
      </c>
      <c r="K33" s="714">
        <v>145.72999999999999</v>
      </c>
      <c r="L33" s="714">
        <v>112.25</v>
      </c>
      <c r="M33" s="714">
        <v>123.52</v>
      </c>
      <c r="N33" s="714">
        <v>88.05</v>
      </c>
      <c r="O33" s="714">
        <v>142.22</v>
      </c>
      <c r="P33" s="714">
        <v>79.69</v>
      </c>
      <c r="Q33" s="714">
        <v>144.27000000000001</v>
      </c>
      <c r="R33" s="714">
        <v>92</v>
      </c>
      <c r="S33" s="714">
        <v>89.05</v>
      </c>
      <c r="T33" s="699">
        <v>70</v>
      </c>
      <c r="U33" s="699">
        <v>82</v>
      </c>
      <c r="V33" s="699">
        <v>123</v>
      </c>
      <c r="W33" s="699">
        <v>96</v>
      </c>
      <c r="X33" s="699">
        <v>70</v>
      </c>
      <c r="Y33" s="701">
        <v>98</v>
      </c>
      <c r="Z33" s="701">
        <v>96</v>
      </c>
      <c r="AA33" s="701">
        <v>82</v>
      </c>
      <c r="AB33" s="1121">
        <v>79</v>
      </c>
      <c r="AC33" s="1121">
        <v>75</v>
      </c>
      <c r="AD33" s="701">
        <v>102</v>
      </c>
      <c r="AE33" s="699">
        <v>81</v>
      </c>
      <c r="AF33" s="491"/>
    </row>
    <row r="34" spans="1:33" s="93" customFormat="1" ht="11.1" customHeight="1">
      <c r="A34" s="200"/>
      <c r="B34" s="266"/>
      <c r="C34" s="57"/>
      <c r="D34" s="275" t="s">
        <v>334</v>
      </c>
      <c r="E34" s="101"/>
      <c r="F34" s="275"/>
      <c r="G34" s="275"/>
      <c r="H34" s="714">
        <v>113</v>
      </c>
      <c r="I34" s="714">
        <v>1613</v>
      </c>
      <c r="J34" s="714">
        <v>1676.82</v>
      </c>
      <c r="K34" s="714">
        <v>127.49</v>
      </c>
      <c r="L34" s="714">
        <v>149.9</v>
      </c>
      <c r="M34" s="714">
        <v>960.08</v>
      </c>
      <c r="N34" s="714">
        <v>1317.4</v>
      </c>
      <c r="O34" s="714">
        <v>1194.33</v>
      </c>
      <c r="P34" s="714">
        <v>966</v>
      </c>
      <c r="Q34" s="714">
        <v>1116.21</v>
      </c>
      <c r="R34" s="714">
        <v>1359.21</v>
      </c>
      <c r="S34" s="714">
        <v>1435.29</v>
      </c>
      <c r="T34" s="699">
        <v>1562</v>
      </c>
      <c r="U34" s="699">
        <v>2092</v>
      </c>
      <c r="V34" s="699">
        <v>2559</v>
      </c>
      <c r="W34" s="699">
        <v>2444</v>
      </c>
      <c r="X34" s="699">
        <v>2317</v>
      </c>
      <c r="Y34" s="701">
        <v>2117</v>
      </c>
      <c r="Z34" s="701">
        <v>1733</v>
      </c>
      <c r="AA34" s="701">
        <v>1499</v>
      </c>
      <c r="AB34" s="1121">
        <v>1260</v>
      </c>
      <c r="AC34" s="1121">
        <v>988</v>
      </c>
      <c r="AD34" s="701">
        <v>1057</v>
      </c>
      <c r="AE34" s="699">
        <v>788</v>
      </c>
      <c r="AF34" s="491"/>
    </row>
    <row r="35" spans="1:33" s="93" customFormat="1" ht="11.1" customHeight="1">
      <c r="A35" s="200"/>
      <c r="B35" s="266"/>
      <c r="C35" s="99"/>
      <c r="D35" s="722" t="s">
        <v>335</v>
      </c>
      <c r="E35" s="603"/>
      <c r="F35" s="722"/>
      <c r="G35" s="722"/>
      <c r="H35" s="663">
        <v>14491.27</v>
      </c>
      <c r="I35" s="663">
        <v>13991.26</v>
      </c>
      <c r="J35" s="663">
        <v>13991.45</v>
      </c>
      <c r="K35" s="663">
        <v>15490.2</v>
      </c>
      <c r="L35" s="663">
        <v>14491.08</v>
      </c>
      <c r="M35" s="663">
        <v>13991.32</v>
      </c>
      <c r="N35" s="663">
        <v>13989.61</v>
      </c>
      <c r="O35" s="663">
        <v>14489.76</v>
      </c>
      <c r="P35" s="663">
        <v>15490.1</v>
      </c>
      <c r="Q35" s="663">
        <v>14589.63</v>
      </c>
      <c r="R35" s="663">
        <v>13590</v>
      </c>
      <c r="S35" s="663">
        <v>13790.27</v>
      </c>
      <c r="T35" s="663">
        <v>13791</v>
      </c>
      <c r="U35" s="663">
        <v>13191</v>
      </c>
      <c r="V35" s="699">
        <v>13192</v>
      </c>
      <c r="W35" s="699">
        <v>10992</v>
      </c>
      <c r="X35" s="663">
        <v>12690</v>
      </c>
      <c r="Y35" s="664">
        <v>13989</v>
      </c>
      <c r="Z35" s="664">
        <v>14289</v>
      </c>
      <c r="AA35" s="664">
        <v>14290</v>
      </c>
      <c r="AB35" s="1126">
        <v>16790</v>
      </c>
      <c r="AC35" s="1126">
        <v>18289</v>
      </c>
      <c r="AD35" s="663">
        <v>17491</v>
      </c>
      <c r="AE35" s="663">
        <v>16792</v>
      </c>
      <c r="AF35" s="533"/>
    </row>
    <row r="36" spans="1:33" ht="11.1" customHeight="1">
      <c r="A36" s="193"/>
      <c r="B36" s="194"/>
      <c r="C36" s="57"/>
      <c r="D36" s="721" t="s">
        <v>303</v>
      </c>
      <c r="E36" s="574"/>
      <c r="F36" s="574"/>
      <c r="G36" s="571"/>
      <c r="H36" s="726">
        <v>18705.62</v>
      </c>
      <c r="I36" s="726">
        <v>19584.259999999998</v>
      </c>
      <c r="J36" s="726">
        <v>19339.990000000002</v>
      </c>
      <c r="K36" s="726">
        <v>20737.2</v>
      </c>
      <c r="L36" s="726">
        <v>21573.32</v>
      </c>
      <c r="M36" s="726">
        <v>20949.09</v>
      </c>
      <c r="N36" s="726">
        <v>19767</v>
      </c>
      <c r="O36" s="726">
        <v>20272.11</v>
      </c>
      <c r="P36" s="726">
        <v>21882.65</v>
      </c>
      <c r="Q36" s="726">
        <v>21248.27</v>
      </c>
      <c r="R36" s="726">
        <v>23241</v>
      </c>
      <c r="S36" s="726">
        <v>22429.09</v>
      </c>
      <c r="T36" s="727">
        <v>22650</v>
      </c>
      <c r="U36" s="727">
        <v>22613</v>
      </c>
      <c r="V36" s="727">
        <v>23776</v>
      </c>
      <c r="W36" s="727">
        <v>24349</v>
      </c>
      <c r="X36" s="727">
        <v>26920</v>
      </c>
      <c r="Y36" s="728">
        <v>24186</v>
      </c>
      <c r="Z36" s="728">
        <v>25829</v>
      </c>
      <c r="AA36" s="728">
        <v>24483</v>
      </c>
      <c r="AB36" s="1175">
        <v>27821</v>
      </c>
      <c r="AC36" s="1175">
        <v>25780</v>
      </c>
      <c r="AD36" s="728">
        <v>24988</v>
      </c>
      <c r="AE36" s="727">
        <v>24684</v>
      </c>
      <c r="AF36" s="491"/>
      <c r="AG36" s="94"/>
    </row>
    <row r="37" spans="1:33" s="93" customFormat="1" ht="11.1" customHeight="1">
      <c r="A37" s="200"/>
      <c r="B37" s="266"/>
      <c r="C37" s="57"/>
      <c r="D37" s="723" t="s">
        <v>304</v>
      </c>
      <c r="E37" s="724"/>
      <c r="F37" s="724"/>
      <c r="G37" s="712"/>
      <c r="H37" s="694">
        <v>22306</v>
      </c>
      <c r="I37" s="694">
        <v>22467</v>
      </c>
      <c r="J37" s="694">
        <v>24621</v>
      </c>
      <c r="K37" s="694">
        <v>24565</v>
      </c>
      <c r="L37" s="694">
        <v>27490</v>
      </c>
      <c r="M37" s="694">
        <v>28072</v>
      </c>
      <c r="N37" s="694">
        <v>28490</v>
      </c>
      <c r="O37" s="629">
        <v>28468</v>
      </c>
      <c r="P37" s="694">
        <v>28766</v>
      </c>
      <c r="Q37" s="694">
        <v>29470</v>
      </c>
      <c r="R37" s="694">
        <v>31459</v>
      </c>
      <c r="S37" s="694">
        <v>31087</v>
      </c>
      <c r="T37" s="694">
        <v>30880</v>
      </c>
      <c r="U37" s="694">
        <v>32306</v>
      </c>
      <c r="V37" s="694">
        <v>32877</v>
      </c>
      <c r="W37" s="694">
        <v>32761</v>
      </c>
      <c r="X37" s="694">
        <v>33078</v>
      </c>
      <c r="Y37" s="696">
        <v>33646</v>
      </c>
      <c r="Z37" s="696">
        <v>34074</v>
      </c>
      <c r="AA37" s="696">
        <v>33977</v>
      </c>
      <c r="AB37" s="1113">
        <v>34026</v>
      </c>
      <c r="AC37" s="1113">
        <v>34543</v>
      </c>
      <c r="AD37" s="696">
        <v>34315</v>
      </c>
      <c r="AE37" s="694">
        <v>34291</v>
      </c>
      <c r="AF37" s="491"/>
    </row>
    <row r="38" spans="1:33" s="93" customFormat="1" ht="11.1" customHeight="1">
      <c r="A38" s="200"/>
      <c r="B38" s="266"/>
      <c r="C38" s="57"/>
      <c r="D38" s="729" t="s">
        <v>305</v>
      </c>
      <c r="E38" s="730"/>
      <c r="F38" s="730"/>
      <c r="G38" s="730"/>
      <c r="H38" s="639">
        <v>97.85</v>
      </c>
      <c r="I38" s="639">
        <v>97.34</v>
      </c>
      <c r="J38" s="639">
        <v>97.4</v>
      </c>
      <c r="K38" s="639">
        <v>98.48</v>
      </c>
      <c r="L38" s="639">
        <v>98.16</v>
      </c>
      <c r="M38" s="639">
        <v>97.69</v>
      </c>
      <c r="N38" s="639">
        <v>98.35</v>
      </c>
      <c r="O38" s="639">
        <v>98.72</v>
      </c>
      <c r="P38" s="639">
        <v>98.91</v>
      </c>
      <c r="Q38" s="639">
        <v>97.76</v>
      </c>
      <c r="R38" s="639">
        <v>97.5</v>
      </c>
      <c r="S38" s="639">
        <v>99.29</v>
      </c>
      <c r="T38" s="639">
        <v>98.82</v>
      </c>
      <c r="U38" s="639">
        <v>98.69</v>
      </c>
      <c r="V38" s="639">
        <v>98.3</v>
      </c>
      <c r="W38" s="639">
        <v>98.6</v>
      </c>
      <c r="X38" s="639">
        <v>96.01</v>
      </c>
      <c r="Y38" s="640">
        <v>98.58</v>
      </c>
      <c r="Z38" s="640">
        <v>98.21</v>
      </c>
      <c r="AA38" s="640">
        <v>97.84</v>
      </c>
      <c r="AB38" s="1133">
        <v>94.5</v>
      </c>
      <c r="AC38" s="1133">
        <v>95.85</v>
      </c>
      <c r="AD38" s="640">
        <v>93.96</v>
      </c>
      <c r="AE38" s="639">
        <v>96.94</v>
      </c>
      <c r="AF38" s="491"/>
    </row>
    <row r="39" spans="1:33" s="93" customFormat="1" ht="11.1" customHeight="1">
      <c r="A39" s="200"/>
      <c r="B39" s="266"/>
      <c r="C39" s="113"/>
      <c r="D39" s="101"/>
      <c r="E39" s="118"/>
      <c r="F39" s="101"/>
      <c r="G39" s="99"/>
      <c r="H39" s="101"/>
      <c r="I39" s="101"/>
      <c r="J39" s="101"/>
      <c r="K39" s="101"/>
      <c r="L39" s="118" t="s">
        <v>498</v>
      </c>
      <c r="M39" s="101"/>
      <c r="N39" s="101"/>
      <c r="O39" s="101"/>
      <c r="P39" s="118"/>
      <c r="Q39" s="101"/>
      <c r="R39" s="101"/>
      <c r="S39" s="101"/>
      <c r="T39" s="101"/>
      <c r="U39" s="101"/>
      <c r="V39" s="101"/>
      <c r="W39" s="101"/>
      <c r="X39" s="101"/>
      <c r="Y39" s="101"/>
      <c r="Z39" s="101"/>
      <c r="AA39" s="101"/>
      <c r="AB39" s="101"/>
      <c r="AC39" s="101"/>
      <c r="AD39" s="101"/>
      <c r="AE39" s="101"/>
      <c r="AF39" s="534"/>
    </row>
    <row r="40" spans="1:33" s="93" customFormat="1" ht="11.1" customHeight="1">
      <c r="A40" s="200"/>
      <c r="B40" s="266"/>
      <c r="C40" s="113"/>
      <c r="D40" s="731"/>
      <c r="E40" s="101"/>
      <c r="F40" s="101"/>
      <c r="G40" s="99"/>
      <c r="H40" s="101"/>
      <c r="I40" s="101"/>
      <c r="J40" s="101"/>
      <c r="K40" s="101"/>
      <c r="L40" s="101"/>
      <c r="M40" s="101"/>
      <c r="N40" s="101"/>
      <c r="O40" s="101"/>
      <c r="P40" s="101"/>
      <c r="Q40" s="101"/>
      <c r="R40" s="279"/>
      <c r="S40" s="279"/>
      <c r="T40" s="387"/>
      <c r="U40" s="387"/>
      <c r="V40" s="387"/>
      <c r="W40" s="387"/>
      <c r="X40" s="387"/>
      <c r="Y40" s="387"/>
      <c r="Z40" s="387"/>
      <c r="AA40" s="387"/>
      <c r="AB40" s="387"/>
      <c r="AC40" s="387"/>
      <c r="AD40" s="387"/>
      <c r="AE40" s="387">
        <v>11</v>
      </c>
      <c r="AF40" s="491"/>
    </row>
    <row r="41" spans="1:33" s="93" customFormat="1" ht="11.1" customHeight="1">
      <c r="A41" s="200"/>
      <c r="B41" s="266"/>
      <c r="C41" s="113"/>
      <c r="D41" s="731"/>
      <c r="E41" s="101"/>
      <c r="F41" s="101"/>
      <c r="G41" s="99"/>
      <c r="H41" s="101"/>
      <c r="I41" s="101"/>
      <c r="J41" s="101"/>
      <c r="K41" s="101"/>
      <c r="L41" s="101"/>
      <c r="M41" s="101"/>
      <c r="N41" s="101"/>
      <c r="O41" s="101"/>
      <c r="P41" s="101"/>
      <c r="Q41" s="101"/>
      <c r="R41" s="101"/>
      <c r="S41" s="387"/>
      <c r="T41" s="387"/>
      <c r="U41" s="387"/>
      <c r="V41" s="387"/>
      <c r="W41" s="387"/>
      <c r="X41" s="387"/>
      <c r="Y41" s="387"/>
      <c r="Z41" s="387"/>
      <c r="AA41" s="387"/>
      <c r="AB41" s="387"/>
      <c r="AC41" s="387"/>
      <c r="AD41" s="387"/>
      <c r="AE41" s="387"/>
      <c r="AG41" s="491"/>
    </row>
    <row r="42" spans="1:33" s="93" customFormat="1" ht="15.75" customHeight="1">
      <c r="A42" s="129"/>
      <c r="B42" s="134"/>
      <c r="C42" s="136"/>
      <c r="D42" s="136"/>
      <c r="E42" s="137"/>
      <c r="F42" s="137"/>
      <c r="G42" s="278"/>
      <c r="H42" s="138" t="s">
        <v>2</v>
      </c>
      <c r="I42" s="138" t="s">
        <v>5</v>
      </c>
      <c r="J42" s="138" t="s">
        <v>8</v>
      </c>
      <c r="K42" s="139" t="s">
        <v>54</v>
      </c>
      <c r="L42" s="138" t="s">
        <v>16</v>
      </c>
      <c r="M42" s="138" t="s">
        <v>21</v>
      </c>
      <c r="N42" s="138" t="s">
        <v>28</v>
      </c>
      <c r="O42" s="138" t="s">
        <v>46</v>
      </c>
      <c r="P42" s="138" t="s">
        <v>38</v>
      </c>
      <c r="Q42" s="138" t="s">
        <v>52</v>
      </c>
      <c r="R42" s="138" t="s">
        <v>71</v>
      </c>
      <c r="S42" s="138" t="s">
        <v>85</v>
      </c>
      <c r="T42" s="138" t="s">
        <v>484</v>
      </c>
      <c r="U42" s="138" t="s">
        <v>502</v>
      </c>
      <c r="V42" s="138" t="s">
        <v>521</v>
      </c>
      <c r="W42" s="138" t="s">
        <v>526</v>
      </c>
      <c r="X42" s="138" t="s">
        <v>536</v>
      </c>
      <c r="Y42" s="138" t="s">
        <v>549</v>
      </c>
      <c r="Z42" s="138" t="s">
        <v>554</v>
      </c>
      <c r="AA42" s="138" t="s">
        <v>572</v>
      </c>
      <c r="AB42" s="138" t="s">
        <v>570</v>
      </c>
      <c r="AC42" s="138" t="s">
        <v>587</v>
      </c>
      <c r="AD42" s="138" t="s">
        <v>584</v>
      </c>
      <c r="AE42" s="1528" t="s">
        <v>594</v>
      </c>
      <c r="AF42" s="487"/>
      <c r="AG42" s="491"/>
    </row>
    <row r="43" spans="1:33" s="96" customFormat="1" ht="11.1" customHeight="1">
      <c r="A43" s="125"/>
      <c r="B43" s="123"/>
      <c r="C43" s="57"/>
      <c r="D43" s="118"/>
      <c r="E43" s="118"/>
      <c r="F43" s="120"/>
      <c r="G43" s="120"/>
      <c r="H43" s="121"/>
      <c r="I43" s="121"/>
      <c r="J43" s="121"/>
      <c r="K43" s="122"/>
      <c r="L43" s="121"/>
      <c r="M43" s="121"/>
      <c r="N43" s="121"/>
      <c r="O43" s="121"/>
      <c r="P43" s="121"/>
      <c r="Q43" s="121"/>
      <c r="R43" s="121"/>
      <c r="S43" s="121"/>
      <c r="T43" s="121"/>
      <c r="U43" s="121"/>
      <c r="V43" s="542"/>
      <c r="W43" s="121"/>
      <c r="X43" s="121"/>
      <c r="Y43" s="121"/>
      <c r="Z43" s="121"/>
      <c r="AA43" s="121"/>
      <c r="AB43" s="121"/>
      <c r="AC43" s="121"/>
      <c r="AD43" s="121"/>
      <c r="AE43" s="121"/>
      <c r="AF43" s="93"/>
      <c r="AG43" s="491"/>
    </row>
    <row r="44" spans="1:33" s="93" customFormat="1" ht="11.1" customHeight="1">
      <c r="A44" s="200"/>
      <c r="B44" s="266"/>
      <c r="C44" s="57"/>
      <c r="D44" s="355" t="s">
        <v>336</v>
      </c>
      <c r="E44" s="364"/>
      <c r="F44" s="364"/>
      <c r="G44" s="364"/>
      <c r="H44" s="365"/>
      <c r="I44" s="277"/>
      <c r="J44" s="277"/>
      <c r="K44" s="277"/>
      <c r="L44" s="277"/>
      <c r="M44" s="277"/>
      <c r="N44" s="277"/>
      <c r="O44" s="277"/>
      <c r="P44" s="277"/>
      <c r="Q44" s="277"/>
      <c r="R44" s="223"/>
      <c r="S44" s="339"/>
      <c r="T44" s="339"/>
      <c r="U44" s="339"/>
      <c r="V44" s="543"/>
      <c r="W44" s="339"/>
      <c r="X44" s="339"/>
      <c r="Y44" s="339"/>
      <c r="Z44" s="339"/>
      <c r="AA44" s="339"/>
      <c r="AB44" s="339"/>
      <c r="AC44" s="339"/>
      <c r="AD44" s="339"/>
      <c r="AE44" s="339" t="s">
        <v>128</v>
      </c>
      <c r="AG44" s="491"/>
    </row>
    <row r="45" spans="1:33" s="93" customFormat="1" ht="11.1" customHeight="1">
      <c r="A45" s="200"/>
      <c r="B45" s="266"/>
      <c r="C45" s="57"/>
      <c r="D45" s="711" t="s">
        <v>308</v>
      </c>
      <c r="E45" s="712"/>
      <c r="F45" s="712"/>
      <c r="G45" s="712"/>
      <c r="H45" s="694">
        <v>77518</v>
      </c>
      <c r="I45" s="694">
        <v>74947</v>
      </c>
      <c r="J45" s="694">
        <v>73774</v>
      </c>
      <c r="K45" s="694">
        <v>75317</v>
      </c>
      <c r="L45" s="694">
        <v>74591</v>
      </c>
      <c r="M45" s="694">
        <v>79214</v>
      </c>
      <c r="N45" s="694">
        <v>82721</v>
      </c>
      <c r="O45" s="694">
        <v>89253</v>
      </c>
      <c r="P45" s="694">
        <v>95130</v>
      </c>
      <c r="Q45" s="694">
        <v>96936</v>
      </c>
      <c r="R45" s="694">
        <v>98434</v>
      </c>
      <c r="S45" s="694">
        <v>101022</v>
      </c>
      <c r="T45" s="694">
        <v>102259</v>
      </c>
      <c r="U45" s="694">
        <v>105758</v>
      </c>
      <c r="V45" s="696">
        <v>107181</v>
      </c>
      <c r="W45" s="694">
        <v>106566</v>
      </c>
      <c r="X45" s="694">
        <v>106161</v>
      </c>
      <c r="Y45" s="696">
        <v>101578</v>
      </c>
      <c r="Z45" s="696">
        <v>100552</v>
      </c>
      <c r="AA45" s="696">
        <v>99954</v>
      </c>
      <c r="AB45" s="1113">
        <v>97016</v>
      </c>
      <c r="AC45" s="1113">
        <v>98570</v>
      </c>
      <c r="AD45" s="696">
        <v>103820</v>
      </c>
      <c r="AE45" s="694">
        <v>108888</v>
      </c>
      <c r="AG45" s="491"/>
    </row>
    <row r="46" spans="1:33" s="93" customFormat="1" ht="11.1" customHeight="1">
      <c r="A46" s="200"/>
      <c r="B46" s="266"/>
      <c r="C46" s="57"/>
      <c r="D46" s="285" t="s">
        <v>309</v>
      </c>
      <c r="E46" s="108"/>
      <c r="F46" s="285"/>
      <c r="G46" s="285"/>
      <c r="H46" s="699">
        <v>65934</v>
      </c>
      <c r="I46" s="699">
        <v>63518</v>
      </c>
      <c r="J46" s="699">
        <v>62280</v>
      </c>
      <c r="K46" s="699">
        <v>63187</v>
      </c>
      <c r="L46" s="699">
        <v>62545</v>
      </c>
      <c r="M46" s="699">
        <v>65728</v>
      </c>
      <c r="N46" s="699">
        <v>68690</v>
      </c>
      <c r="O46" s="699">
        <v>74278</v>
      </c>
      <c r="P46" s="699">
        <v>79904</v>
      </c>
      <c r="Q46" s="699">
        <v>81327</v>
      </c>
      <c r="R46" s="699">
        <v>82654</v>
      </c>
      <c r="S46" s="699">
        <v>84587</v>
      </c>
      <c r="T46" s="659">
        <v>85848</v>
      </c>
      <c r="U46" s="699">
        <v>88877</v>
      </c>
      <c r="V46" s="701">
        <v>90150</v>
      </c>
      <c r="W46" s="699">
        <v>89196</v>
      </c>
      <c r="X46" s="659">
        <v>88821</v>
      </c>
      <c r="Y46" s="660">
        <v>84404</v>
      </c>
      <c r="Z46" s="660">
        <v>83350</v>
      </c>
      <c r="AA46" s="660">
        <v>82431</v>
      </c>
      <c r="AB46" s="1314">
        <v>79564</v>
      </c>
      <c r="AC46" s="1314">
        <v>80035</v>
      </c>
      <c r="AD46" s="660">
        <v>83420</v>
      </c>
      <c r="AE46" s="658">
        <v>85846</v>
      </c>
      <c r="AF46" s="487"/>
      <c r="AG46" s="491"/>
    </row>
    <row r="47" spans="1:33" s="108" customFormat="1" ht="11.1" customHeight="1">
      <c r="A47" s="125"/>
      <c r="B47" s="123"/>
      <c r="C47" s="57"/>
      <c r="D47" s="275" t="s">
        <v>43</v>
      </c>
      <c r="E47" s="101"/>
      <c r="F47" s="275"/>
      <c r="G47" s="275"/>
      <c r="H47" s="646">
        <v>46.11</v>
      </c>
      <c r="I47" s="646">
        <v>45.34</v>
      </c>
      <c r="J47" s="646">
        <v>43.65</v>
      </c>
      <c r="K47" s="646">
        <v>42.99</v>
      </c>
      <c r="L47" s="646">
        <v>40.79</v>
      </c>
      <c r="M47" s="646">
        <v>38.42</v>
      </c>
      <c r="N47" s="646">
        <v>36.93</v>
      </c>
      <c r="O47" s="646">
        <v>56.54</v>
      </c>
      <c r="P47" s="646">
        <v>56.9</v>
      </c>
      <c r="Q47" s="646">
        <v>56.9</v>
      </c>
      <c r="R47" s="646">
        <v>55.26</v>
      </c>
      <c r="S47" s="646">
        <v>57.26</v>
      </c>
      <c r="T47" s="648">
        <v>57.43</v>
      </c>
      <c r="U47" s="648">
        <v>57.83</v>
      </c>
      <c r="V47" s="651">
        <v>58.06</v>
      </c>
      <c r="W47" s="648">
        <v>58.15</v>
      </c>
      <c r="X47" s="648">
        <v>58.31</v>
      </c>
      <c r="Y47" s="651">
        <v>58.49</v>
      </c>
      <c r="Z47" s="651">
        <v>58.72</v>
      </c>
      <c r="AA47" s="651">
        <v>58.24</v>
      </c>
      <c r="AB47" s="1395">
        <v>58.36</v>
      </c>
      <c r="AC47" s="1395">
        <v>57.28</v>
      </c>
      <c r="AD47" s="651">
        <v>57</v>
      </c>
      <c r="AE47" s="648">
        <v>56.16</v>
      </c>
      <c r="AF47" s="94"/>
      <c r="AG47" s="535"/>
    </row>
    <row r="48" spans="1:33" s="93" customFormat="1" ht="11.1" customHeight="1">
      <c r="A48" s="200"/>
      <c r="B48" s="291"/>
      <c r="C48" s="57"/>
      <c r="D48" s="275"/>
      <c r="E48" s="281" t="s">
        <v>310</v>
      </c>
      <c r="F48" s="275"/>
      <c r="G48" s="275"/>
      <c r="H48" s="714">
        <v>31635</v>
      </c>
      <c r="I48" s="714">
        <v>30396</v>
      </c>
      <c r="J48" s="714">
        <v>30214</v>
      </c>
      <c r="K48" s="714">
        <v>31988</v>
      </c>
      <c r="L48" s="714">
        <v>31469</v>
      </c>
      <c r="M48" s="714">
        <v>31999</v>
      </c>
      <c r="N48" s="714">
        <v>31764</v>
      </c>
      <c r="O48" s="714">
        <v>32426</v>
      </c>
      <c r="P48" s="714">
        <v>32909</v>
      </c>
      <c r="Q48" s="714">
        <v>31621</v>
      </c>
      <c r="R48" s="714">
        <v>31524</v>
      </c>
      <c r="S48" s="714">
        <v>31034</v>
      </c>
      <c r="T48" s="699">
        <v>30235</v>
      </c>
      <c r="U48" s="699">
        <v>29662</v>
      </c>
      <c r="V48" s="701">
        <v>28931</v>
      </c>
      <c r="W48" s="699">
        <v>28152</v>
      </c>
      <c r="X48" s="699">
        <v>27816</v>
      </c>
      <c r="Y48" s="701">
        <v>26956</v>
      </c>
      <c r="Z48" s="701">
        <v>25808</v>
      </c>
      <c r="AA48" s="701">
        <v>26070</v>
      </c>
      <c r="AB48" s="1121">
        <v>25700</v>
      </c>
      <c r="AC48" s="1121">
        <v>24768</v>
      </c>
      <c r="AD48" s="701">
        <v>25196</v>
      </c>
      <c r="AE48" s="699">
        <v>26041</v>
      </c>
      <c r="AF48" s="94"/>
      <c r="AG48" s="535"/>
    </row>
    <row r="49" spans="1:33" s="93" customFormat="1" ht="11.1" customHeight="1">
      <c r="A49" s="200"/>
      <c r="B49" s="201"/>
      <c r="C49" s="57"/>
      <c r="D49" s="275"/>
      <c r="E49" s="281" t="s">
        <v>311</v>
      </c>
      <c r="F49" s="275"/>
      <c r="G49" s="275"/>
      <c r="H49" s="726">
        <v>34299</v>
      </c>
      <c r="I49" s="726">
        <v>33122</v>
      </c>
      <c r="J49" s="726">
        <v>32066</v>
      </c>
      <c r="K49" s="726">
        <v>31199</v>
      </c>
      <c r="L49" s="726">
        <v>31076</v>
      </c>
      <c r="M49" s="726">
        <v>33729</v>
      </c>
      <c r="N49" s="726">
        <v>36926</v>
      </c>
      <c r="O49" s="726">
        <v>41852</v>
      </c>
      <c r="P49" s="726">
        <v>46995</v>
      </c>
      <c r="Q49" s="726">
        <v>49706</v>
      </c>
      <c r="R49" s="726">
        <v>51130</v>
      </c>
      <c r="S49" s="726">
        <v>53554</v>
      </c>
      <c r="T49" s="969">
        <v>55613</v>
      </c>
      <c r="U49" s="726">
        <v>59215</v>
      </c>
      <c r="V49" s="970">
        <v>61219</v>
      </c>
      <c r="W49" s="969">
        <v>61044</v>
      </c>
      <c r="X49" s="969">
        <v>61005</v>
      </c>
      <c r="Y49" s="970">
        <v>57448</v>
      </c>
      <c r="Z49" s="970">
        <v>57542</v>
      </c>
      <c r="AA49" s="970">
        <v>56361</v>
      </c>
      <c r="AB49" s="1471">
        <v>53864</v>
      </c>
      <c r="AC49" s="1471">
        <v>55267</v>
      </c>
      <c r="AD49" s="970">
        <v>58224</v>
      </c>
      <c r="AE49" s="969">
        <v>59805</v>
      </c>
      <c r="AF49" s="94"/>
      <c r="AG49" s="535"/>
    </row>
    <row r="50" spans="1:33" s="93" customFormat="1" ht="11.1" customHeight="1">
      <c r="A50" s="200"/>
      <c r="B50" s="201"/>
      <c r="C50" s="57"/>
      <c r="D50" s="717" t="s">
        <v>312</v>
      </c>
      <c r="E50" s="718"/>
      <c r="F50" s="717"/>
      <c r="G50" s="717"/>
      <c r="H50" s="971">
        <v>11584</v>
      </c>
      <c r="I50" s="971">
        <v>11429</v>
      </c>
      <c r="J50" s="971">
        <v>11494</v>
      </c>
      <c r="K50" s="971">
        <v>12130</v>
      </c>
      <c r="L50" s="971">
        <v>12046</v>
      </c>
      <c r="M50" s="971">
        <v>13486</v>
      </c>
      <c r="N50" s="971">
        <v>14031</v>
      </c>
      <c r="O50" s="971">
        <v>14975</v>
      </c>
      <c r="P50" s="971">
        <v>15226</v>
      </c>
      <c r="Q50" s="971">
        <v>15609</v>
      </c>
      <c r="R50" s="971">
        <v>15780</v>
      </c>
      <c r="S50" s="971">
        <v>16435</v>
      </c>
      <c r="T50" s="971">
        <v>16411</v>
      </c>
      <c r="U50" s="971">
        <v>16881</v>
      </c>
      <c r="V50" s="801">
        <v>17031</v>
      </c>
      <c r="W50" s="726">
        <v>17370</v>
      </c>
      <c r="X50" s="726">
        <v>17340</v>
      </c>
      <c r="Y50" s="801">
        <v>17174</v>
      </c>
      <c r="Z50" s="801">
        <v>17202</v>
      </c>
      <c r="AA50" s="801">
        <v>17523</v>
      </c>
      <c r="AB50" s="1422">
        <v>17452</v>
      </c>
      <c r="AC50" s="1422">
        <v>18535</v>
      </c>
      <c r="AD50" s="801">
        <v>20400</v>
      </c>
      <c r="AE50" s="726">
        <v>23042</v>
      </c>
      <c r="AF50" s="547"/>
      <c r="AG50" s="535"/>
    </row>
    <row r="51" spans="1:33" s="93" customFormat="1" ht="11.1" customHeight="1">
      <c r="A51" s="200"/>
      <c r="B51" s="201"/>
      <c r="C51" s="57"/>
      <c r="D51" s="275"/>
      <c r="E51" s="101" t="s">
        <v>313</v>
      </c>
      <c r="F51" s="275"/>
      <c r="G51" s="275"/>
      <c r="H51" s="714">
        <v>6067</v>
      </c>
      <c r="I51" s="714">
        <v>5834</v>
      </c>
      <c r="J51" s="714">
        <v>5856</v>
      </c>
      <c r="K51" s="714">
        <v>6065</v>
      </c>
      <c r="L51" s="714">
        <v>6098</v>
      </c>
      <c r="M51" s="714">
        <v>7213</v>
      </c>
      <c r="N51" s="714">
        <v>7405</v>
      </c>
      <c r="O51" s="714">
        <v>7834</v>
      </c>
      <c r="P51" s="714">
        <v>7695</v>
      </c>
      <c r="Q51" s="714">
        <v>7611</v>
      </c>
      <c r="R51" s="714">
        <v>7596</v>
      </c>
      <c r="S51" s="714">
        <v>7779</v>
      </c>
      <c r="T51" s="699">
        <v>7818</v>
      </c>
      <c r="U51" s="699">
        <v>7985</v>
      </c>
      <c r="V51" s="701">
        <v>7978</v>
      </c>
      <c r="W51" s="699">
        <v>8102</v>
      </c>
      <c r="X51" s="699">
        <v>7953</v>
      </c>
      <c r="Y51" s="701">
        <v>7966</v>
      </c>
      <c r="Z51" s="701">
        <v>7792</v>
      </c>
      <c r="AA51" s="701">
        <v>7956</v>
      </c>
      <c r="AB51" s="1121">
        <v>8047</v>
      </c>
      <c r="AC51" s="1121">
        <v>9056</v>
      </c>
      <c r="AD51" s="701">
        <v>10757</v>
      </c>
      <c r="AE51" s="699">
        <v>12390</v>
      </c>
      <c r="AF51" s="94"/>
      <c r="AG51" s="535"/>
    </row>
    <row r="52" spans="1:33" s="93" customFormat="1" ht="11.1" customHeight="1">
      <c r="A52" s="200"/>
      <c r="B52" s="201"/>
      <c r="C52" s="57"/>
      <c r="D52" s="722"/>
      <c r="E52" s="738" t="s">
        <v>314</v>
      </c>
      <c r="F52" s="722"/>
      <c r="G52" s="722"/>
      <c r="H52" s="663">
        <v>5517</v>
      </c>
      <c r="I52" s="663">
        <v>5595</v>
      </c>
      <c r="J52" s="663">
        <v>5638</v>
      </c>
      <c r="K52" s="663">
        <v>6065</v>
      </c>
      <c r="L52" s="663">
        <v>5948</v>
      </c>
      <c r="M52" s="663">
        <v>6273</v>
      </c>
      <c r="N52" s="663">
        <v>6626</v>
      </c>
      <c r="O52" s="663">
        <v>7141</v>
      </c>
      <c r="P52" s="663">
        <v>7531</v>
      </c>
      <c r="Q52" s="663">
        <v>7998</v>
      </c>
      <c r="R52" s="663">
        <v>8184</v>
      </c>
      <c r="S52" s="663">
        <v>8656</v>
      </c>
      <c r="T52" s="663">
        <v>8593</v>
      </c>
      <c r="U52" s="663">
        <v>8896</v>
      </c>
      <c r="V52" s="701">
        <v>9053</v>
      </c>
      <c r="W52" s="699">
        <v>9268</v>
      </c>
      <c r="X52" s="663">
        <v>9387</v>
      </c>
      <c r="Y52" s="664">
        <v>9208</v>
      </c>
      <c r="Z52" s="664">
        <v>9410</v>
      </c>
      <c r="AA52" s="664">
        <v>9567</v>
      </c>
      <c r="AB52" s="1173">
        <v>9405</v>
      </c>
      <c r="AC52" s="1173">
        <v>9479</v>
      </c>
      <c r="AD52" s="664">
        <v>9643</v>
      </c>
      <c r="AE52" s="663">
        <v>10652</v>
      </c>
      <c r="AF52" s="94"/>
      <c r="AG52" s="535"/>
    </row>
    <row r="53" spans="1:33" s="93" customFormat="1" ht="11.1" customHeight="1">
      <c r="A53" s="200"/>
      <c r="B53" s="201"/>
      <c r="C53" s="55"/>
      <c r="D53" s="285"/>
      <c r="E53" s="118"/>
      <c r="F53" s="285"/>
      <c r="G53" s="285"/>
      <c r="H53" s="286"/>
      <c r="I53" s="286"/>
      <c r="J53" s="286"/>
      <c r="K53" s="286"/>
      <c r="L53" s="118" t="s">
        <v>337</v>
      </c>
      <c r="M53" s="286"/>
      <c r="N53" s="36"/>
      <c r="O53" s="36"/>
      <c r="P53" s="118"/>
      <c r="Q53" s="36"/>
      <c r="R53" s="36"/>
      <c r="S53" s="36"/>
      <c r="T53" s="36"/>
      <c r="U53" s="36"/>
      <c r="V53" s="544"/>
      <c r="W53" s="293"/>
      <c r="X53" s="36"/>
      <c r="Y53" s="294"/>
      <c r="Z53" s="294"/>
      <c r="AA53" s="294"/>
      <c r="AB53" s="1190"/>
      <c r="AC53" s="1190"/>
      <c r="AD53" s="294"/>
      <c r="AE53" s="36"/>
      <c r="AF53" s="94"/>
      <c r="AG53" s="535"/>
    </row>
    <row r="54" spans="1:33" s="93" customFormat="1" ht="11.1" customHeight="1">
      <c r="A54" s="200"/>
      <c r="B54" s="201"/>
      <c r="C54" s="57"/>
      <c r="D54" s="188"/>
      <c r="E54" s="17"/>
      <c r="F54" s="17"/>
      <c r="G54" s="17"/>
      <c r="H54" s="36"/>
      <c r="I54" s="36"/>
      <c r="J54" s="36"/>
      <c r="K54" s="36"/>
      <c r="L54" s="36"/>
      <c r="M54" s="36"/>
      <c r="N54" s="36"/>
      <c r="O54" s="36"/>
      <c r="P54" s="36"/>
      <c r="Q54" s="36"/>
      <c r="R54" s="36"/>
      <c r="S54" s="36"/>
      <c r="T54" s="36"/>
      <c r="U54" s="36"/>
      <c r="V54" s="294"/>
      <c r="W54" s="36"/>
      <c r="X54" s="36"/>
      <c r="Y54" s="294"/>
      <c r="Z54" s="294"/>
      <c r="AA54" s="294"/>
      <c r="AB54" s="1190"/>
      <c r="AC54" s="1190"/>
      <c r="AD54" s="294"/>
      <c r="AE54" s="36"/>
      <c r="AF54" s="94"/>
      <c r="AG54" s="535"/>
    </row>
    <row r="55" spans="1:33" ht="11.1" customHeight="1">
      <c r="A55" s="193"/>
      <c r="B55" s="194"/>
      <c r="C55" s="407"/>
      <c r="D55" s="355" t="s">
        <v>338</v>
      </c>
      <c r="E55" s="364"/>
      <c r="F55" s="364"/>
      <c r="G55" s="364"/>
      <c r="H55" s="364"/>
      <c r="I55" s="17"/>
      <c r="J55" s="17"/>
      <c r="K55" s="17"/>
      <c r="L55" s="17"/>
      <c r="M55" s="17"/>
      <c r="N55" s="17"/>
      <c r="O55" s="17"/>
      <c r="P55" s="17"/>
      <c r="Q55" s="17"/>
      <c r="R55" s="290"/>
      <c r="S55" s="339"/>
      <c r="T55" s="339"/>
      <c r="U55" s="339"/>
      <c r="V55" s="493"/>
      <c r="W55" s="386"/>
      <c r="X55" s="339"/>
      <c r="Y55" s="493"/>
      <c r="Z55" s="493"/>
      <c r="AA55" s="493"/>
      <c r="AB55" s="1356"/>
      <c r="AC55" s="1356"/>
      <c r="AD55" s="493"/>
      <c r="AE55" s="367" t="s">
        <v>601</v>
      </c>
    </row>
    <row r="56" spans="1:33" ht="10.5" customHeight="1">
      <c r="A56" s="193"/>
      <c r="B56" s="194"/>
      <c r="C56" s="57"/>
      <c r="D56" s="739" t="s">
        <v>316</v>
      </c>
      <c r="E56" s="551"/>
      <c r="F56" s="632"/>
      <c r="G56" s="632"/>
      <c r="H56" s="935">
        <v>71617</v>
      </c>
      <c r="I56" s="935">
        <v>73134</v>
      </c>
      <c r="J56" s="935">
        <v>74815</v>
      </c>
      <c r="K56" s="935">
        <v>76900</v>
      </c>
      <c r="L56" s="935">
        <v>84379</v>
      </c>
      <c r="M56" s="935">
        <v>85138</v>
      </c>
      <c r="N56" s="935">
        <v>85592</v>
      </c>
      <c r="O56" s="935">
        <v>87017</v>
      </c>
      <c r="P56" s="935">
        <v>94721</v>
      </c>
      <c r="Q56" s="935">
        <v>93756</v>
      </c>
      <c r="R56" s="935">
        <v>93521</v>
      </c>
      <c r="S56" s="935">
        <v>92950</v>
      </c>
      <c r="T56" s="935">
        <v>89090</v>
      </c>
      <c r="U56" s="935">
        <v>89490</v>
      </c>
      <c r="V56" s="972">
        <v>90325</v>
      </c>
      <c r="W56" s="742">
        <v>90197</v>
      </c>
      <c r="X56" s="935">
        <v>93577</v>
      </c>
      <c r="Y56" s="972">
        <v>93018</v>
      </c>
      <c r="Z56" s="972">
        <v>93577</v>
      </c>
      <c r="AA56" s="972">
        <v>93710</v>
      </c>
      <c r="AB56" s="1472">
        <v>100364</v>
      </c>
      <c r="AC56" s="1472">
        <v>103406</v>
      </c>
      <c r="AD56" s="972">
        <v>107428</v>
      </c>
      <c r="AE56" s="935">
        <v>110461</v>
      </c>
      <c r="AF56" s="547"/>
    </row>
    <row r="57" spans="1:33" ht="10.5" customHeight="1">
      <c r="A57" s="193"/>
      <c r="B57" s="194"/>
      <c r="C57" s="57"/>
      <c r="D57" s="275"/>
      <c r="E57" s="14" t="s">
        <v>317</v>
      </c>
      <c r="F57" s="17"/>
      <c r="G57" s="17"/>
      <c r="H57" s="742">
        <v>53850</v>
      </c>
      <c r="I57" s="742">
        <v>55776</v>
      </c>
      <c r="J57" s="742">
        <v>57622</v>
      </c>
      <c r="K57" s="742">
        <v>59046</v>
      </c>
      <c r="L57" s="742">
        <v>65570</v>
      </c>
      <c r="M57" s="742">
        <v>66494</v>
      </c>
      <c r="N57" s="742">
        <v>67337</v>
      </c>
      <c r="O57" s="742">
        <v>69065</v>
      </c>
      <c r="P57" s="742">
        <v>75666</v>
      </c>
      <c r="Q57" s="742">
        <v>75315</v>
      </c>
      <c r="R57" s="742">
        <v>75442</v>
      </c>
      <c r="S57" s="742">
        <v>75453</v>
      </c>
      <c r="T57" s="743">
        <v>74260</v>
      </c>
      <c r="U57" s="973">
        <v>73787</v>
      </c>
      <c r="V57" s="974">
        <v>74214</v>
      </c>
      <c r="W57" s="743">
        <v>74018</v>
      </c>
      <c r="X57" s="743">
        <v>78765</v>
      </c>
      <c r="Y57" s="744">
        <v>78187</v>
      </c>
      <c r="Z57" s="744">
        <v>78685</v>
      </c>
      <c r="AA57" s="744">
        <v>79137</v>
      </c>
      <c r="AB57" s="1206">
        <v>85350</v>
      </c>
      <c r="AC57" s="1206">
        <v>87353</v>
      </c>
      <c r="AD57" s="744">
        <v>91092</v>
      </c>
      <c r="AE57" s="973">
        <v>93608</v>
      </c>
    </row>
    <row r="58" spans="1:33" ht="11.1" customHeight="1">
      <c r="A58" s="193"/>
      <c r="B58" s="194"/>
      <c r="C58" s="57"/>
      <c r="D58" s="275"/>
      <c r="E58" s="14" t="s">
        <v>67</v>
      </c>
      <c r="F58" s="745"/>
      <c r="G58" s="745"/>
      <c r="H58" s="746">
        <v>17767</v>
      </c>
      <c r="I58" s="746">
        <v>17358</v>
      </c>
      <c r="J58" s="746">
        <v>17193</v>
      </c>
      <c r="K58" s="746">
        <v>17854</v>
      </c>
      <c r="L58" s="746">
        <v>18809</v>
      </c>
      <c r="M58" s="746">
        <v>18644</v>
      </c>
      <c r="N58" s="746">
        <v>18255</v>
      </c>
      <c r="O58" s="746">
        <v>17952</v>
      </c>
      <c r="P58" s="746">
        <v>19055</v>
      </c>
      <c r="Q58" s="746">
        <v>18441</v>
      </c>
      <c r="R58" s="746">
        <v>18079</v>
      </c>
      <c r="S58" s="746">
        <v>17497</v>
      </c>
      <c r="T58" s="746">
        <v>14830</v>
      </c>
      <c r="U58" s="746">
        <v>15703</v>
      </c>
      <c r="V58" s="748">
        <v>16111</v>
      </c>
      <c r="W58" s="746">
        <v>16179</v>
      </c>
      <c r="X58" s="746">
        <v>14812</v>
      </c>
      <c r="Y58" s="748">
        <v>14831</v>
      </c>
      <c r="Z58" s="748">
        <v>14892</v>
      </c>
      <c r="AA58" s="748">
        <v>14573</v>
      </c>
      <c r="AB58" s="1210">
        <v>15014</v>
      </c>
      <c r="AC58" s="1210">
        <v>16053</v>
      </c>
      <c r="AD58" s="748">
        <v>16336</v>
      </c>
      <c r="AE58" s="746">
        <v>16853</v>
      </c>
    </row>
    <row r="59" spans="1:33" ht="11.1" customHeight="1">
      <c r="A59" s="193"/>
      <c r="B59" s="194"/>
      <c r="C59" s="57"/>
      <c r="D59" s="749" t="s">
        <v>318</v>
      </c>
      <c r="E59" s="655"/>
      <c r="F59" s="750"/>
      <c r="G59" s="751"/>
      <c r="H59" s="752">
        <v>251637</v>
      </c>
      <c r="I59" s="752">
        <v>254716</v>
      </c>
      <c r="J59" s="752">
        <v>256151</v>
      </c>
      <c r="K59" s="752">
        <v>256769</v>
      </c>
      <c r="L59" s="752">
        <v>258749</v>
      </c>
      <c r="M59" s="752">
        <v>261577</v>
      </c>
      <c r="N59" s="752">
        <v>263840</v>
      </c>
      <c r="O59" s="752">
        <v>266274</v>
      </c>
      <c r="P59" s="752">
        <v>280546</v>
      </c>
      <c r="Q59" s="752">
        <v>283419</v>
      </c>
      <c r="R59" s="752">
        <v>285651</v>
      </c>
      <c r="S59" s="752">
        <v>286614</v>
      </c>
      <c r="T59" s="752">
        <v>291195</v>
      </c>
      <c r="U59" s="747">
        <v>291689</v>
      </c>
      <c r="V59" s="755">
        <v>293980</v>
      </c>
      <c r="W59" s="747">
        <v>295777</v>
      </c>
      <c r="X59" s="752">
        <v>305203</v>
      </c>
      <c r="Y59" s="754">
        <v>302625</v>
      </c>
      <c r="Z59" s="754">
        <v>302199</v>
      </c>
      <c r="AA59" s="754">
        <v>303547</v>
      </c>
      <c r="AB59" s="1216">
        <v>307322</v>
      </c>
      <c r="AC59" s="1216">
        <v>310417</v>
      </c>
      <c r="AD59" s="754">
        <v>314889</v>
      </c>
      <c r="AE59" s="753">
        <v>317534</v>
      </c>
    </row>
    <row r="60" spans="1:33" ht="11.1" customHeight="1">
      <c r="A60" s="193"/>
      <c r="B60" s="194"/>
      <c r="C60" s="57"/>
      <c r="D60" s="285" t="s">
        <v>319</v>
      </c>
      <c r="E60" s="571"/>
      <c r="F60" s="263"/>
      <c r="G60" s="263"/>
      <c r="H60" s="747">
        <v>268650</v>
      </c>
      <c r="I60" s="747">
        <v>271751</v>
      </c>
      <c r="J60" s="747">
        <v>273000</v>
      </c>
      <c r="K60" s="747">
        <v>273932</v>
      </c>
      <c r="L60" s="747">
        <v>275951</v>
      </c>
      <c r="M60" s="747">
        <v>278274</v>
      </c>
      <c r="N60" s="747">
        <v>280838</v>
      </c>
      <c r="O60" s="747">
        <v>283651</v>
      </c>
      <c r="P60" s="747">
        <v>299762</v>
      </c>
      <c r="Q60" s="747">
        <v>302340</v>
      </c>
      <c r="R60" s="747">
        <v>303895</v>
      </c>
      <c r="S60" s="747">
        <v>304805</v>
      </c>
      <c r="T60" s="747">
        <v>309694</v>
      </c>
      <c r="U60" s="747">
        <v>311427</v>
      </c>
      <c r="V60" s="755">
        <v>314954</v>
      </c>
      <c r="W60" s="747">
        <v>317258</v>
      </c>
      <c r="X60" s="747">
        <v>328323</v>
      </c>
      <c r="Y60" s="755">
        <v>327338</v>
      </c>
      <c r="Z60" s="755">
        <v>327826</v>
      </c>
      <c r="AA60" s="755">
        <v>329264</v>
      </c>
      <c r="AB60" s="1218">
        <v>332687</v>
      </c>
      <c r="AC60" s="1218">
        <v>336457</v>
      </c>
      <c r="AD60" s="755">
        <v>341428</v>
      </c>
      <c r="AE60" s="747">
        <v>345434</v>
      </c>
    </row>
    <row r="61" spans="1:33" ht="11.1" customHeight="1">
      <c r="A61" s="193"/>
      <c r="B61" s="194"/>
      <c r="C61" s="57"/>
      <c r="D61" s="285" t="s">
        <v>320</v>
      </c>
      <c r="E61" s="571"/>
      <c r="F61" s="263"/>
      <c r="G61" s="263"/>
      <c r="H61" s="747">
        <v>287900</v>
      </c>
      <c r="I61" s="747">
        <v>290983</v>
      </c>
      <c r="J61" s="747">
        <v>292538</v>
      </c>
      <c r="K61" s="747">
        <v>293766</v>
      </c>
      <c r="L61" s="747">
        <v>297064</v>
      </c>
      <c r="M61" s="747">
        <v>299608</v>
      </c>
      <c r="N61" s="747">
        <v>302064</v>
      </c>
      <c r="O61" s="747">
        <v>304845</v>
      </c>
      <c r="P61" s="747">
        <v>321899</v>
      </c>
      <c r="Q61" s="747">
        <v>324699</v>
      </c>
      <c r="R61" s="747">
        <v>326435</v>
      </c>
      <c r="S61" s="747">
        <v>327550</v>
      </c>
      <c r="T61" s="746">
        <v>333257</v>
      </c>
      <c r="U61" s="747">
        <v>335031</v>
      </c>
      <c r="V61" s="755">
        <v>338570</v>
      </c>
      <c r="W61" s="747">
        <v>341121</v>
      </c>
      <c r="X61" s="746">
        <v>354146</v>
      </c>
      <c r="Y61" s="748">
        <v>353824</v>
      </c>
      <c r="Z61" s="748">
        <v>354606</v>
      </c>
      <c r="AA61" s="748">
        <v>356063</v>
      </c>
      <c r="AB61" s="1210">
        <v>361738</v>
      </c>
      <c r="AC61" s="1210">
        <v>364977</v>
      </c>
      <c r="AD61" s="748">
        <v>369796</v>
      </c>
      <c r="AE61" s="746">
        <v>373662</v>
      </c>
    </row>
    <row r="62" spans="1:33" ht="11.1" customHeight="1">
      <c r="A62" s="193"/>
      <c r="B62" s="194"/>
      <c r="C62" s="57"/>
      <c r="D62" s="749" t="s">
        <v>321</v>
      </c>
      <c r="E62" s="655"/>
      <c r="F62" s="750"/>
      <c r="G62" s="751"/>
      <c r="H62" s="975">
        <v>0.28460000000000002</v>
      </c>
      <c r="I62" s="975">
        <v>0.28710000000000002</v>
      </c>
      <c r="J62" s="975">
        <v>0.29210000000000003</v>
      </c>
      <c r="K62" s="975">
        <v>0.29949999999999999</v>
      </c>
      <c r="L62" s="975">
        <v>0.3261</v>
      </c>
      <c r="M62" s="975">
        <v>0.32550000000000001</v>
      </c>
      <c r="N62" s="975">
        <v>0.32440000000000002</v>
      </c>
      <c r="O62" s="975">
        <v>0.32679999999999998</v>
      </c>
      <c r="P62" s="975">
        <v>0.33760000000000001</v>
      </c>
      <c r="Q62" s="975">
        <v>0.33079999999999998</v>
      </c>
      <c r="R62" s="975">
        <v>0.32729999999999998</v>
      </c>
      <c r="S62" s="975">
        <v>0.32429999999999998</v>
      </c>
      <c r="T62" s="975">
        <v>0.30590000000000001</v>
      </c>
      <c r="U62" s="976">
        <v>0.30679936507718836</v>
      </c>
      <c r="V62" s="977">
        <v>0.30724879243485953</v>
      </c>
      <c r="W62" s="975">
        <v>0.30494933683146425</v>
      </c>
      <c r="X62" s="975">
        <v>0.30660576730897143</v>
      </c>
      <c r="Y62" s="978">
        <v>0.30737050805452293</v>
      </c>
      <c r="Z62" s="978">
        <v>0.30965357264583931</v>
      </c>
      <c r="AA62" s="978">
        <v>0.30869999999999997</v>
      </c>
      <c r="AB62" s="1473">
        <v>0.3266</v>
      </c>
      <c r="AC62" s="1473">
        <v>0.33311964228763247</v>
      </c>
      <c r="AD62" s="978">
        <v>0.3412</v>
      </c>
      <c r="AE62" s="976">
        <v>0.34789999999999999</v>
      </c>
    </row>
    <row r="63" spans="1:33" ht="11.1" customHeight="1">
      <c r="A63" s="193"/>
      <c r="B63" s="194"/>
      <c r="C63" s="57"/>
      <c r="D63" s="285" t="s">
        <v>140</v>
      </c>
      <c r="E63" s="571"/>
      <c r="F63" s="263"/>
      <c r="G63" s="263"/>
      <c r="H63" s="757">
        <v>0.2666</v>
      </c>
      <c r="I63" s="757">
        <v>0.26910000000000001</v>
      </c>
      <c r="J63" s="757">
        <v>0.27400000000000002</v>
      </c>
      <c r="K63" s="757">
        <v>0.28070000000000001</v>
      </c>
      <c r="L63" s="757">
        <v>0.30580000000000002</v>
      </c>
      <c r="M63" s="757">
        <v>0.30599999999999999</v>
      </c>
      <c r="N63" s="757">
        <v>0.30480000000000002</v>
      </c>
      <c r="O63" s="757">
        <v>0.30680000000000002</v>
      </c>
      <c r="P63" s="757">
        <v>0.316</v>
      </c>
      <c r="Q63" s="757">
        <v>0.31009999999999999</v>
      </c>
      <c r="R63" s="757">
        <v>0.30769999999999997</v>
      </c>
      <c r="S63" s="757">
        <v>0.3049</v>
      </c>
      <c r="T63" s="757">
        <v>0.28770000000000001</v>
      </c>
      <c r="U63" s="757">
        <v>0.28735466096388562</v>
      </c>
      <c r="V63" s="979">
        <v>0.2867879118855452</v>
      </c>
      <c r="W63" s="757">
        <v>0.2843017354960316</v>
      </c>
      <c r="X63" s="757">
        <v>0.28501506138771882</v>
      </c>
      <c r="Y63" s="979">
        <v>0.28416499153779884</v>
      </c>
      <c r="Z63" s="979">
        <v>0.28544715794354319</v>
      </c>
      <c r="AA63" s="979">
        <v>0.28460000000000002</v>
      </c>
      <c r="AB63" s="1474">
        <v>0.30170000000000002</v>
      </c>
      <c r="AC63" s="1474">
        <v>0.30733793619987099</v>
      </c>
      <c r="AD63" s="979">
        <v>0.31459999999999999</v>
      </c>
      <c r="AE63" s="757">
        <v>0.31979999999999997</v>
      </c>
    </row>
    <row r="64" spans="1:33" ht="11.1" customHeight="1">
      <c r="A64" s="193"/>
      <c r="B64" s="194"/>
      <c r="C64" s="57"/>
      <c r="D64" s="721" t="s">
        <v>322</v>
      </c>
      <c r="E64" s="574"/>
      <c r="F64" s="635"/>
      <c r="G64" s="635"/>
      <c r="H64" s="756">
        <v>0.24879999999999999</v>
      </c>
      <c r="I64" s="849">
        <v>0.25130000000000002</v>
      </c>
      <c r="J64" s="849">
        <v>0.25569999999999998</v>
      </c>
      <c r="K64" s="849">
        <v>0.26179999999999998</v>
      </c>
      <c r="L64" s="849">
        <v>0.28399999999999997</v>
      </c>
      <c r="M64" s="849">
        <v>0.28420000000000001</v>
      </c>
      <c r="N64" s="849">
        <v>0.28339999999999999</v>
      </c>
      <c r="O64" s="849">
        <v>0.28539999999999999</v>
      </c>
      <c r="P64" s="849">
        <v>0.29430000000000001</v>
      </c>
      <c r="Q64" s="849">
        <v>0.28870000000000001</v>
      </c>
      <c r="R64" s="849">
        <v>0.28649999999999998</v>
      </c>
      <c r="S64" s="849">
        <v>0.2838</v>
      </c>
      <c r="T64" s="849">
        <v>0.26729999999999998</v>
      </c>
      <c r="U64" s="849">
        <v>0.26710961075243783</v>
      </c>
      <c r="V64" s="936">
        <v>0.26678382609209322</v>
      </c>
      <c r="W64" s="849">
        <v>0.26441350723057216</v>
      </c>
      <c r="X64" s="849">
        <v>0.26423283052752256</v>
      </c>
      <c r="Y64" s="936">
        <v>0.26289341593560639</v>
      </c>
      <c r="Z64" s="936">
        <v>0.26389006390190806</v>
      </c>
      <c r="AA64" s="936">
        <v>0.26319999999999999</v>
      </c>
      <c r="AB64" s="1475">
        <v>0.27739999999999998</v>
      </c>
      <c r="AC64" s="1475">
        <v>0.28332196275381738</v>
      </c>
      <c r="AD64" s="936">
        <v>0.29049999999999998</v>
      </c>
      <c r="AE64" s="849">
        <v>0.29559999999999997</v>
      </c>
    </row>
    <row r="65" spans="1:31" ht="11.1" customHeight="1">
      <c r="A65" s="193"/>
      <c r="B65" s="194"/>
      <c r="C65" s="57"/>
      <c r="D65" s="108"/>
      <c r="E65" s="108"/>
      <c r="F65" s="108"/>
      <c r="G65" s="108"/>
      <c r="H65" s="389"/>
      <c r="I65" s="389"/>
      <c r="J65" s="107"/>
      <c r="K65" s="107"/>
      <c r="L65" s="108" t="s">
        <v>323</v>
      </c>
      <c r="M65" s="107"/>
      <c r="N65" s="107"/>
      <c r="O65" s="107"/>
      <c r="P65" s="108"/>
      <c r="Q65" s="107"/>
      <c r="R65" s="107"/>
      <c r="S65" s="107"/>
      <c r="T65" s="107"/>
      <c r="U65" s="107"/>
      <c r="V65" s="107"/>
      <c r="W65" s="107"/>
      <c r="X65" s="107"/>
      <c r="Y65" s="503"/>
      <c r="Z65" s="503"/>
      <c r="AA65" s="503"/>
      <c r="AB65" s="1476"/>
      <c r="AC65" s="1476"/>
      <c r="AD65" s="503"/>
      <c r="AE65" s="107"/>
    </row>
    <row r="66" spans="1:31" ht="11.1" customHeight="1">
      <c r="A66" s="193"/>
      <c r="B66" s="194"/>
      <c r="C66" s="57"/>
      <c r="D66" s="101"/>
      <c r="E66" s="101"/>
      <c r="F66" s="101"/>
      <c r="G66" s="101"/>
      <c r="H66" s="107"/>
      <c r="I66" s="107"/>
      <c r="J66" s="107"/>
      <c r="K66" s="107"/>
      <c r="L66" s="107"/>
      <c r="M66" s="107"/>
      <c r="N66" s="107"/>
      <c r="O66" s="107"/>
      <c r="P66" s="107"/>
      <c r="Q66" s="107"/>
      <c r="R66" s="107"/>
      <c r="S66" s="107"/>
      <c r="T66" s="107"/>
      <c r="U66" s="107"/>
      <c r="V66" s="107"/>
      <c r="W66" s="107"/>
      <c r="X66" s="107"/>
      <c r="Y66" s="503"/>
      <c r="Z66" s="503"/>
      <c r="AA66" s="503"/>
      <c r="AB66" s="1476"/>
      <c r="AC66" s="1476"/>
      <c r="AD66" s="503"/>
      <c r="AE66" s="107"/>
    </row>
    <row r="67" spans="1:31" ht="11.1" customHeight="1">
      <c r="A67" s="193"/>
      <c r="B67" s="194"/>
      <c r="C67" s="57"/>
      <c r="D67" s="355" t="s">
        <v>339</v>
      </c>
      <c r="E67" s="364"/>
      <c r="F67" s="364"/>
      <c r="G67" s="364"/>
      <c r="H67" s="17"/>
      <c r="I67" s="17"/>
      <c r="J67" s="17"/>
      <c r="K67" s="17"/>
      <c r="L67" s="17"/>
      <c r="M67" s="17"/>
      <c r="N67" s="17"/>
      <c r="O67" s="17"/>
      <c r="P67" s="17"/>
      <c r="Q67" s="17"/>
      <c r="R67" s="290"/>
      <c r="S67" s="367"/>
      <c r="T67" s="367"/>
      <c r="U67" s="367"/>
      <c r="V67" s="367"/>
      <c r="W67" s="367"/>
      <c r="X67" s="367"/>
      <c r="Y67" s="493"/>
      <c r="Z67" s="493"/>
      <c r="AA67" s="493"/>
      <c r="AB67" s="1356"/>
      <c r="AC67" s="1356"/>
      <c r="AD67" s="493"/>
      <c r="AE67" s="367" t="s">
        <v>602</v>
      </c>
    </row>
    <row r="68" spans="1:31" ht="10.5" customHeight="1">
      <c r="A68" s="193"/>
      <c r="B68" s="194"/>
      <c r="C68" s="57"/>
      <c r="D68" s="632" t="s">
        <v>324</v>
      </c>
      <c r="E68" s="632"/>
      <c r="F68" s="632"/>
      <c r="G68" s="632"/>
      <c r="H68" s="980">
        <v>0.51</v>
      </c>
      <c r="I68" s="980">
        <v>0.46</v>
      </c>
      <c r="J68" s="980">
        <v>0.41</v>
      </c>
      <c r="K68" s="980">
        <v>0.4</v>
      </c>
      <c r="L68" s="980">
        <v>0.35</v>
      </c>
      <c r="M68" s="980">
        <v>0.33</v>
      </c>
      <c r="N68" s="980">
        <v>0.3</v>
      </c>
      <c r="O68" s="980">
        <v>0.28999999999999998</v>
      </c>
      <c r="P68" s="980">
        <v>0.25</v>
      </c>
      <c r="Q68" s="980">
        <v>0.24</v>
      </c>
      <c r="R68" s="980">
        <v>0.23</v>
      </c>
      <c r="S68" s="980">
        <v>0.23</v>
      </c>
      <c r="T68" s="980">
        <v>0.21</v>
      </c>
      <c r="U68" s="980">
        <v>0.22</v>
      </c>
      <c r="V68" s="980">
        <v>0.23</v>
      </c>
      <c r="W68" s="980">
        <v>0.24</v>
      </c>
      <c r="X68" s="980">
        <v>0.27</v>
      </c>
      <c r="Y68" s="981">
        <v>0.27</v>
      </c>
      <c r="Z68" s="981">
        <v>0.26</v>
      </c>
      <c r="AA68" s="981">
        <v>0.25</v>
      </c>
      <c r="AB68" s="1477">
        <v>0.19</v>
      </c>
      <c r="AC68" s="1477">
        <v>0.18</v>
      </c>
      <c r="AD68" s="981">
        <v>0.16</v>
      </c>
      <c r="AE68" s="1573">
        <v>0.16</v>
      </c>
    </row>
    <row r="69" spans="1:31" ht="10.5" customHeight="1">
      <c r="A69" s="193"/>
      <c r="B69" s="194"/>
      <c r="C69" s="57"/>
      <c r="D69" s="275"/>
      <c r="E69" s="14" t="s">
        <v>317</v>
      </c>
      <c r="F69" s="17"/>
      <c r="G69" s="17"/>
      <c r="H69" s="982">
        <v>0.18</v>
      </c>
      <c r="I69" s="982">
        <v>0.17</v>
      </c>
      <c r="J69" s="982">
        <v>0.15</v>
      </c>
      <c r="K69" s="982">
        <v>0.15</v>
      </c>
      <c r="L69" s="982">
        <v>0.16</v>
      </c>
      <c r="M69" s="982">
        <v>0.15</v>
      </c>
      <c r="N69" s="982">
        <v>0.14000000000000001</v>
      </c>
      <c r="O69" s="982">
        <v>0.14000000000000001</v>
      </c>
      <c r="P69" s="982">
        <v>0.13</v>
      </c>
      <c r="Q69" s="982">
        <v>0.13</v>
      </c>
      <c r="R69" s="982">
        <v>0.13</v>
      </c>
      <c r="S69" s="982">
        <v>0.13</v>
      </c>
      <c r="T69" s="983">
        <v>0.1</v>
      </c>
      <c r="U69" s="984">
        <v>0.11</v>
      </c>
      <c r="V69" s="983">
        <v>0.11</v>
      </c>
      <c r="W69" s="983">
        <v>0.11</v>
      </c>
      <c r="X69" s="983">
        <v>0.14000000000000001</v>
      </c>
      <c r="Y69" s="985">
        <v>0.14000000000000001</v>
      </c>
      <c r="Z69" s="985">
        <v>0.14000000000000001</v>
      </c>
      <c r="AA69" s="985">
        <v>0.14000000000000001</v>
      </c>
      <c r="AB69" s="1478">
        <v>9.886961370150528E-2</v>
      </c>
      <c r="AC69" s="1478">
        <v>0.1</v>
      </c>
      <c r="AD69" s="985">
        <v>0.1</v>
      </c>
      <c r="AE69" s="1574">
        <v>0.1</v>
      </c>
    </row>
    <row r="70" spans="1:31" ht="12.2" customHeight="1">
      <c r="A70" s="193"/>
      <c r="B70" s="194"/>
      <c r="C70" s="57"/>
      <c r="D70" s="722"/>
      <c r="E70" s="603" t="s">
        <v>80</v>
      </c>
      <c r="F70" s="745"/>
      <c r="G70" s="745"/>
      <c r="H70" s="986">
        <v>1.49</v>
      </c>
      <c r="I70" s="986">
        <v>1.38</v>
      </c>
      <c r="J70" s="986">
        <v>1.27</v>
      </c>
      <c r="K70" s="986">
        <v>1.21</v>
      </c>
      <c r="L70" s="986">
        <v>1.04</v>
      </c>
      <c r="M70" s="987">
        <v>1</v>
      </c>
      <c r="N70" s="986">
        <v>0.92</v>
      </c>
      <c r="O70" s="986">
        <v>0.87</v>
      </c>
      <c r="P70" s="987">
        <v>0.7</v>
      </c>
      <c r="Q70" s="986">
        <v>0.68</v>
      </c>
      <c r="R70" s="986">
        <v>0.67</v>
      </c>
      <c r="S70" s="986">
        <v>0.67</v>
      </c>
      <c r="T70" s="986">
        <v>0.77</v>
      </c>
      <c r="U70" s="986">
        <v>0.78</v>
      </c>
      <c r="V70" s="987">
        <v>0.8</v>
      </c>
      <c r="W70" s="987">
        <v>0.81</v>
      </c>
      <c r="X70" s="987">
        <v>0.95</v>
      </c>
      <c r="Y70" s="988">
        <v>0.95</v>
      </c>
      <c r="Z70" s="988">
        <v>0.93</v>
      </c>
      <c r="AA70" s="988">
        <v>0.9</v>
      </c>
      <c r="AB70" s="1479">
        <v>0.73069966817881138</v>
      </c>
      <c r="AC70" s="1479">
        <v>0.6</v>
      </c>
      <c r="AD70" s="988">
        <v>0.51</v>
      </c>
      <c r="AE70" s="1575">
        <v>0.46</v>
      </c>
    </row>
    <row r="71" spans="1:31" ht="11.1" customHeight="1">
      <c r="A71" s="193"/>
      <c r="B71" s="194"/>
      <c r="C71" s="282"/>
      <c r="D71" s="108"/>
      <c r="E71" s="108"/>
      <c r="F71" s="108"/>
      <c r="G71" s="108"/>
      <c r="H71" s="283"/>
      <c r="I71" s="283"/>
      <c r="J71" s="23"/>
      <c r="K71" s="23"/>
      <c r="L71" s="108" t="s">
        <v>323</v>
      </c>
      <c r="M71" s="23"/>
      <c r="N71" s="23"/>
      <c r="O71" s="23"/>
      <c r="P71" s="108"/>
      <c r="Q71" s="23"/>
      <c r="R71" s="23"/>
      <c r="S71" s="23"/>
      <c r="T71" s="23"/>
      <c r="U71" s="23"/>
      <c r="V71" s="23"/>
      <c r="W71" s="23"/>
      <c r="X71" s="23"/>
      <c r="Y71" s="23"/>
      <c r="Z71" s="23"/>
      <c r="AA71" s="23"/>
      <c r="AB71" s="23"/>
      <c r="AC71" s="23"/>
      <c r="AD71" s="23"/>
      <c r="AE71" s="23"/>
    </row>
    <row r="72" spans="1:31" ht="10.5" customHeight="1">
      <c r="A72" s="193"/>
      <c r="B72" s="194"/>
      <c r="C72" s="114"/>
      <c r="D72" s="275"/>
      <c r="E72" s="189"/>
      <c r="F72" s="17"/>
      <c r="G72" s="17"/>
      <c r="H72" s="70"/>
      <c r="I72" s="70"/>
      <c r="J72" s="42"/>
      <c r="K72" s="42"/>
      <c r="L72" s="42"/>
      <c r="M72" s="42"/>
      <c r="N72" s="42"/>
      <c r="O72" s="42"/>
      <c r="P72" s="42"/>
      <c r="Q72" s="42"/>
      <c r="R72" s="279"/>
      <c r="S72" s="387"/>
      <c r="T72" s="387"/>
      <c r="U72" s="387"/>
      <c r="V72" s="387"/>
      <c r="W72" s="387"/>
      <c r="X72" s="387"/>
      <c r="Y72" s="387"/>
      <c r="Z72" s="387"/>
      <c r="AA72" s="387"/>
      <c r="AB72" s="387"/>
      <c r="AC72" s="387"/>
      <c r="AD72" s="387"/>
      <c r="AE72" s="387">
        <v>12</v>
      </c>
    </row>
    <row r="73" spans="1:31">
      <c r="A73" s="444"/>
      <c r="B73" s="445"/>
      <c r="C73" s="114"/>
      <c r="D73" s="99"/>
      <c r="E73" s="44"/>
      <c r="F73" s="45"/>
      <c r="G73" s="45"/>
      <c r="H73" s="31"/>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c r="A74" s="109"/>
      <c r="C74" s="114"/>
    </row>
    <row r="75" spans="1:31">
      <c r="A75" s="109"/>
      <c r="C75" s="114"/>
    </row>
    <row r="76" spans="1:31">
      <c r="A76" s="109"/>
      <c r="C76" s="114"/>
    </row>
    <row r="77" spans="1:31">
      <c r="A77" s="109"/>
      <c r="C77" s="114"/>
    </row>
    <row r="78" spans="1:31">
      <c r="A78" s="109"/>
      <c r="C78" s="114"/>
    </row>
    <row r="79" spans="1:31">
      <c r="A79" s="109"/>
    </row>
    <row r="80" spans="1:31">
      <c r="A80" s="109"/>
    </row>
    <row r="81" spans="1:3">
      <c r="A81" s="109"/>
    </row>
    <row r="82" spans="1:3">
      <c r="A82" s="109"/>
    </row>
    <row r="83" spans="1:3">
      <c r="A83" s="109"/>
      <c r="C83" s="114"/>
    </row>
    <row r="84" spans="1:3">
      <c r="A84" s="109"/>
      <c r="C84" s="114"/>
    </row>
    <row r="85" spans="1:3">
      <c r="A85" s="109"/>
      <c r="C85" s="114"/>
    </row>
    <row r="86" spans="1:3">
      <c r="A86" s="109"/>
    </row>
    <row r="87" spans="1:3">
      <c r="A87" s="109"/>
    </row>
    <row r="88" spans="1:3">
      <c r="A88" s="109"/>
    </row>
    <row r="89" spans="1:3">
      <c r="A89" s="109"/>
    </row>
    <row r="90" spans="1:3">
      <c r="A90" s="109"/>
    </row>
    <row r="91" spans="1:3">
      <c r="A91" s="109"/>
    </row>
    <row r="92" spans="1:3">
      <c r="A92" s="109"/>
    </row>
    <row r="93" spans="1:3">
      <c r="A93" s="109"/>
    </row>
    <row r="94" spans="1:3">
      <c r="A94" s="109"/>
    </row>
    <row r="95" spans="1:3">
      <c r="A95" s="109"/>
    </row>
    <row r="96" spans="1:3">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sheetData>
  <phoneticPr fontId="230" type="noConversion"/>
  <conditionalFormatting sqref="H54:R54">
    <cfRule type="cellIs" dxfId="31" priority="123" operator="lessThan">
      <formula>0</formula>
    </cfRule>
    <cfRule type="cellIs" dxfId="30" priority="124" operator="greaterThan">
      <formula>0</formula>
    </cfRule>
    <cfRule type="cellIs" dxfId="29" priority="125" operator="lessThan">
      <formula>0</formula>
    </cfRule>
    <cfRule type="cellIs" dxfId="28" priority="126" operator="greaterThan">
      <formula>0</formula>
    </cfRule>
  </conditionalFormatting>
  <conditionalFormatting sqref="S54:X54">
    <cfRule type="cellIs" dxfId="27" priority="113" operator="lessThan">
      <formula>0</formula>
    </cfRule>
    <cfRule type="cellIs" dxfId="26" priority="114" operator="greaterThan">
      <formula>0</formula>
    </cfRule>
    <cfRule type="cellIs" dxfId="25" priority="115" operator="lessThan">
      <formula>0</formula>
    </cfRule>
    <cfRule type="cellIs" dxfId="24" priority="116" operator="greaterThan">
      <formula>0</formula>
    </cfRule>
  </conditionalFormatting>
  <conditionalFormatting sqref="AE54">
    <cfRule type="cellIs" dxfId="23" priority="21" operator="lessThan">
      <formula>0</formula>
    </cfRule>
    <cfRule type="cellIs" dxfId="22" priority="22" operator="greaterThan">
      <formula>0</formula>
    </cfRule>
    <cfRule type="cellIs" dxfId="21" priority="23" operator="lessThan">
      <formula>0</formula>
    </cfRule>
    <cfRule type="cellIs" dxfId="20" priority="24" operator="greaterThan">
      <formula>0</formula>
    </cfRule>
  </conditionalFormatting>
  <conditionalFormatting sqref="Y54">
    <cfRule type="cellIs" dxfId="19" priority="17" operator="lessThan">
      <formula>0</formula>
    </cfRule>
    <cfRule type="cellIs" dxfId="18" priority="18" operator="greaterThan">
      <formula>0</formula>
    </cfRule>
    <cfRule type="cellIs" dxfId="17" priority="19" operator="lessThan">
      <formula>0</formula>
    </cfRule>
    <cfRule type="cellIs" dxfId="16" priority="20" operator="greaterThan">
      <formula>0</formula>
    </cfRule>
  </conditionalFormatting>
  <conditionalFormatting sqref="Z54:AA54">
    <cfRule type="cellIs" dxfId="15" priority="13" operator="lessThan">
      <formula>0</formula>
    </cfRule>
    <cfRule type="cellIs" dxfId="14" priority="14" operator="greaterThan">
      <formula>0</formula>
    </cfRule>
    <cfRule type="cellIs" dxfId="13" priority="15" operator="lessThan">
      <formula>0</formula>
    </cfRule>
    <cfRule type="cellIs" dxfId="12" priority="16" operator="greaterThan">
      <formula>0</formula>
    </cfRule>
  </conditionalFormatting>
  <conditionalFormatting sqref="AB54">
    <cfRule type="cellIs" dxfId="11" priority="9" operator="lessThan">
      <formula>0</formula>
    </cfRule>
    <cfRule type="cellIs" dxfId="10" priority="10" operator="greaterThan">
      <formula>0</formula>
    </cfRule>
    <cfRule type="cellIs" dxfId="9" priority="11" operator="lessThan">
      <formula>0</formula>
    </cfRule>
    <cfRule type="cellIs" dxfId="8" priority="12" operator="greaterThan">
      <formula>0</formula>
    </cfRule>
  </conditionalFormatting>
  <conditionalFormatting sqref="AC54">
    <cfRule type="cellIs" dxfId="7" priority="5" operator="lessThan">
      <formula>0</formula>
    </cfRule>
    <cfRule type="cellIs" dxfId="6" priority="6" operator="greaterThan">
      <formula>0</formula>
    </cfRule>
    <cfRule type="cellIs" dxfId="5" priority="7" operator="lessThan">
      <formula>0</formula>
    </cfRule>
    <cfRule type="cellIs" dxfId="4" priority="8" operator="greaterThan">
      <formula>0</formula>
    </cfRule>
  </conditionalFormatting>
  <conditionalFormatting sqref="AD54">
    <cfRule type="cellIs" dxfId="3" priority="1" operator="lessThan">
      <formula>0</formula>
    </cfRule>
    <cfRule type="cellIs" dxfId="2" priority="2" operator="greaterThan">
      <formula>0</formula>
    </cfRule>
    <cfRule type="cellIs" dxfId="1" priority="3" operator="lessThan">
      <formula>0</formula>
    </cfRule>
    <cfRule type="cellIs" dxfId="0"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pageSetUpPr fitToPage="1"/>
  </sheetPr>
  <dimension ref="A1:AI62"/>
  <sheetViews>
    <sheetView showGridLines="0" view="pageBreakPreview" zoomScaleNormal="100" zoomScaleSheetLayoutView="100" workbookViewId="0">
      <pane xSplit="6" topLeftCell="Y1" activePane="topRight" state="frozen"/>
      <selection activeCell="AM49" sqref="AM49"/>
      <selection pane="topRight" activeCell="AE3" sqref="AE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94" customWidth="1"/>
    <col min="8" max="10" width="11.625" style="5" hidden="1" customWidth="1"/>
    <col min="11" max="11" width="11.625" style="97" hidden="1" customWidth="1"/>
    <col min="12" max="14" width="11.625" style="5" hidden="1" customWidth="1"/>
    <col min="15" max="15" width="11.625" style="97" hidden="1" customWidth="1"/>
    <col min="16" max="16" width="11.625" style="5" hidden="1" customWidth="1"/>
    <col min="17" max="29" width="11.625" style="97" hidden="1" customWidth="1"/>
    <col min="30" max="31" width="11.625" style="97" customWidth="1"/>
    <col min="32" max="32" width="9.625" style="2" bestFit="1" customWidth="1"/>
    <col min="33" max="16384" width="9" style="2"/>
  </cols>
  <sheetData>
    <row r="1" spans="1:33"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3" s="4" customFormat="1" ht="17.45" customHeight="1">
      <c r="A2" s="153"/>
      <c r="B2" s="154"/>
      <c r="C2" s="405"/>
      <c r="D2" s="404" t="s">
        <v>472</v>
      </c>
      <c r="E2" s="405"/>
      <c r="F2" s="405"/>
      <c r="G2" s="405"/>
      <c r="H2" s="156"/>
      <c r="I2" s="156"/>
      <c r="J2" s="156"/>
      <c r="K2" s="156"/>
      <c r="L2" s="156"/>
      <c r="M2" s="156"/>
      <c r="N2" s="156"/>
      <c r="O2" s="156"/>
      <c r="P2" s="156"/>
      <c r="Q2" s="156"/>
      <c r="R2" s="156"/>
      <c r="S2" s="156"/>
      <c r="T2" s="156"/>
      <c r="U2" s="156"/>
      <c r="V2" s="156"/>
      <c r="W2" s="156"/>
      <c r="X2" s="156"/>
      <c r="Y2" s="156"/>
      <c r="Z2" s="156"/>
      <c r="AA2" s="156"/>
      <c r="AB2" s="156"/>
      <c r="AC2" s="156"/>
      <c r="AD2" s="156"/>
      <c r="AE2" s="156"/>
    </row>
    <row r="3" spans="1:33" s="4" customFormat="1" ht="20.100000000000001" customHeight="1">
      <c r="A3" s="297"/>
      <c r="B3" s="298"/>
      <c r="C3" s="299"/>
      <c r="D3" s="299"/>
      <c r="E3" s="299"/>
      <c r="F3" s="300"/>
      <c r="G3" s="300"/>
      <c r="H3" s="138" t="s">
        <v>2</v>
      </c>
      <c r="I3" s="138" t="s">
        <v>5</v>
      </c>
      <c r="J3" s="138" t="s">
        <v>8</v>
      </c>
      <c r="K3" s="138" t="s">
        <v>55</v>
      </c>
      <c r="L3" s="138" t="s">
        <v>16</v>
      </c>
      <c r="M3" s="138" t="s">
        <v>26</v>
      </c>
      <c r="N3" s="138" t="s">
        <v>28</v>
      </c>
      <c r="O3" s="138" t="s">
        <v>46</v>
      </c>
      <c r="P3" s="138" t="s">
        <v>38</v>
      </c>
      <c r="Q3" s="138" t="s">
        <v>56</v>
      </c>
      <c r="R3" s="138" t="s">
        <v>74</v>
      </c>
      <c r="S3" s="138" t="s">
        <v>88</v>
      </c>
      <c r="T3" s="138" t="s">
        <v>486</v>
      </c>
      <c r="U3" s="138" t="s">
        <v>506</v>
      </c>
      <c r="V3" s="138" t="s">
        <v>523</v>
      </c>
      <c r="W3" s="138" t="s">
        <v>529</v>
      </c>
      <c r="X3" s="138" t="s">
        <v>540</v>
      </c>
      <c r="Y3" s="138" t="s">
        <v>551</v>
      </c>
      <c r="Z3" s="138" t="s">
        <v>557</v>
      </c>
      <c r="AA3" s="138" t="s">
        <v>572</v>
      </c>
      <c r="AB3" s="138" t="s">
        <v>573</v>
      </c>
      <c r="AC3" s="138" t="s">
        <v>588</v>
      </c>
      <c r="AD3" s="138" t="s">
        <v>586</v>
      </c>
      <c r="AE3" s="1528" t="s">
        <v>598</v>
      </c>
    </row>
    <row r="4" spans="1:33" s="4" customFormat="1" ht="11.1" customHeight="1">
      <c r="A4" s="200"/>
      <c r="B4" s="201"/>
      <c r="C4" s="10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c r="AE4" s="202"/>
    </row>
    <row r="5" spans="1:33" s="4" customFormat="1" ht="11.45" customHeight="1">
      <c r="A5" s="267"/>
      <c r="B5" s="143" t="s">
        <v>145</v>
      </c>
      <c r="C5" s="140"/>
      <c r="D5" s="353" t="s">
        <v>340</v>
      </c>
      <c r="E5" s="361"/>
      <c r="F5" s="361"/>
      <c r="G5" s="361"/>
      <c r="H5" s="295"/>
      <c r="I5" s="295"/>
      <c r="J5" s="295"/>
      <c r="K5" s="295"/>
      <c r="L5" s="295"/>
      <c r="M5" s="295"/>
      <c r="N5" s="295"/>
      <c r="O5" s="295"/>
      <c r="P5" s="295"/>
      <c r="Q5" s="295"/>
      <c r="R5" s="290"/>
      <c r="S5" s="367"/>
      <c r="T5" s="367"/>
      <c r="U5" s="367"/>
      <c r="V5" s="367"/>
      <c r="W5" s="367"/>
      <c r="X5" s="367"/>
      <c r="Y5" s="367"/>
      <c r="Z5" s="367"/>
      <c r="AA5" s="367"/>
      <c r="AB5" s="367"/>
      <c r="AC5" s="367"/>
      <c r="AD5" s="367"/>
      <c r="AE5" s="367" t="s">
        <v>143</v>
      </c>
    </row>
    <row r="6" spans="1:33" s="1" customFormat="1" ht="11.45" customHeight="1">
      <c r="A6" s="165"/>
      <c r="B6" s="144"/>
      <c r="C6" s="55"/>
      <c r="D6" s="711" t="s">
        <v>277</v>
      </c>
      <c r="E6" s="632"/>
      <c r="F6" s="632"/>
      <c r="G6" s="632"/>
      <c r="H6" s="596">
        <v>675091</v>
      </c>
      <c r="I6" s="596">
        <v>681771</v>
      </c>
      <c r="J6" s="596">
        <v>683357</v>
      </c>
      <c r="K6" s="596">
        <v>685364</v>
      </c>
      <c r="L6" s="596">
        <v>696864</v>
      </c>
      <c r="M6" s="596">
        <v>712913</v>
      </c>
      <c r="N6" s="596">
        <v>720129</v>
      </c>
      <c r="O6" s="596">
        <v>726230</v>
      </c>
      <c r="P6" s="596">
        <v>745848</v>
      </c>
      <c r="Q6" s="596">
        <v>749309</v>
      </c>
      <c r="R6" s="694">
        <v>749182</v>
      </c>
      <c r="S6" s="694">
        <v>746781</v>
      </c>
      <c r="T6" s="694">
        <v>752895</v>
      </c>
      <c r="U6" s="694">
        <v>764915</v>
      </c>
      <c r="V6" s="694">
        <v>779620</v>
      </c>
      <c r="W6" s="694">
        <v>780592</v>
      </c>
      <c r="X6" s="694">
        <v>789704</v>
      </c>
      <c r="Y6" s="696">
        <v>797317</v>
      </c>
      <c r="Z6" s="696">
        <v>808397</v>
      </c>
      <c r="AA6" s="696">
        <v>811267</v>
      </c>
      <c r="AB6" s="1114">
        <v>820530</v>
      </c>
      <c r="AC6" s="1114">
        <v>836239</v>
      </c>
      <c r="AD6" s="696">
        <v>860526</v>
      </c>
      <c r="AE6" s="694">
        <v>883777</v>
      </c>
      <c r="AF6" s="487"/>
    </row>
    <row r="7" spans="1:33" s="1" customFormat="1" ht="11.45" customHeight="1">
      <c r="A7" s="166"/>
      <c r="B7" s="145" t="s">
        <v>147</v>
      </c>
      <c r="C7" s="57"/>
      <c r="D7" s="188" t="s">
        <v>341</v>
      </c>
      <c r="E7" s="17"/>
      <c r="F7" s="17"/>
      <c r="G7" s="17"/>
      <c r="H7" s="36">
        <v>656876</v>
      </c>
      <c r="I7" s="36">
        <v>661982</v>
      </c>
      <c r="J7" s="36">
        <v>663196</v>
      </c>
      <c r="K7" s="36">
        <v>664354</v>
      </c>
      <c r="L7" s="36">
        <v>677158</v>
      </c>
      <c r="M7" s="36">
        <v>693325</v>
      </c>
      <c r="N7" s="36">
        <v>699970</v>
      </c>
      <c r="O7" s="36">
        <v>707951</v>
      </c>
      <c r="P7" s="36">
        <v>726178</v>
      </c>
      <c r="Q7" s="36">
        <v>728645</v>
      </c>
      <c r="R7" s="699">
        <v>727636</v>
      </c>
      <c r="S7" s="699">
        <v>723863</v>
      </c>
      <c r="T7" s="659">
        <v>730542</v>
      </c>
      <c r="U7" s="699">
        <v>741252</v>
      </c>
      <c r="V7" s="699">
        <v>755886</v>
      </c>
      <c r="W7" s="699">
        <v>757272</v>
      </c>
      <c r="X7" s="659">
        <v>767518</v>
      </c>
      <c r="Y7" s="660">
        <v>776421</v>
      </c>
      <c r="Z7" s="660">
        <v>787003</v>
      </c>
      <c r="AA7" s="660">
        <v>790598</v>
      </c>
      <c r="AB7" s="1314">
        <v>800674</v>
      </c>
      <c r="AC7" s="1314">
        <v>817591</v>
      </c>
      <c r="AD7" s="660">
        <v>841877</v>
      </c>
      <c r="AE7" s="658">
        <v>867279</v>
      </c>
      <c r="AF7" s="487"/>
    </row>
    <row r="8" spans="1:33" s="1" customFormat="1" ht="11.45" customHeight="1">
      <c r="A8" s="167"/>
      <c r="B8" s="146"/>
      <c r="C8" s="57"/>
      <c r="D8" s="188" t="s">
        <v>342</v>
      </c>
      <c r="E8" s="17"/>
      <c r="F8" s="17"/>
      <c r="G8" s="17"/>
      <c r="H8" s="36">
        <v>9343</v>
      </c>
      <c r="I8" s="36">
        <v>10914</v>
      </c>
      <c r="J8" s="36">
        <v>11838</v>
      </c>
      <c r="K8" s="36">
        <v>12106</v>
      </c>
      <c r="L8" s="36">
        <v>12207</v>
      </c>
      <c r="M8" s="36">
        <v>12094</v>
      </c>
      <c r="N8" s="36">
        <v>12202</v>
      </c>
      <c r="O8" s="36">
        <v>11271</v>
      </c>
      <c r="P8" s="36">
        <v>12004</v>
      </c>
      <c r="Q8" s="36">
        <v>11857</v>
      </c>
      <c r="R8" s="699">
        <v>12484</v>
      </c>
      <c r="S8" s="699">
        <v>13026</v>
      </c>
      <c r="T8" s="699">
        <v>12163</v>
      </c>
      <c r="U8" s="699">
        <v>12712</v>
      </c>
      <c r="V8" s="699">
        <v>14018</v>
      </c>
      <c r="W8" s="699">
        <v>12632</v>
      </c>
      <c r="X8" s="699">
        <v>12209</v>
      </c>
      <c r="Y8" s="701">
        <v>11321</v>
      </c>
      <c r="Z8" s="701">
        <v>11894</v>
      </c>
      <c r="AA8" s="701">
        <v>12227</v>
      </c>
      <c r="AB8" s="1121">
        <v>10999</v>
      </c>
      <c r="AC8" s="1121">
        <v>9902</v>
      </c>
      <c r="AD8" s="701">
        <v>10587</v>
      </c>
      <c r="AE8" s="699">
        <v>10287</v>
      </c>
      <c r="AF8" s="487"/>
    </row>
    <row r="9" spans="1:33" s="1" customFormat="1" ht="11.45" customHeight="1">
      <c r="A9" s="248"/>
      <c r="B9" s="148" t="s">
        <v>182</v>
      </c>
      <c r="C9" s="296"/>
      <c r="D9" s="188" t="s">
        <v>343</v>
      </c>
      <c r="E9" s="17"/>
      <c r="F9" s="17"/>
      <c r="G9" s="17"/>
      <c r="H9" s="36">
        <v>5319</v>
      </c>
      <c r="I9" s="36">
        <v>4934</v>
      </c>
      <c r="J9" s="36">
        <v>4642</v>
      </c>
      <c r="K9" s="36">
        <v>4820</v>
      </c>
      <c r="L9" s="36">
        <v>4077</v>
      </c>
      <c r="M9" s="36">
        <v>3877</v>
      </c>
      <c r="N9" s="36">
        <v>4604</v>
      </c>
      <c r="O9" s="36">
        <v>3700</v>
      </c>
      <c r="P9" s="36">
        <v>3998</v>
      </c>
      <c r="Q9" s="36">
        <v>4977</v>
      </c>
      <c r="R9" s="699">
        <v>5860</v>
      </c>
      <c r="S9" s="699">
        <v>5964</v>
      </c>
      <c r="T9" s="699">
        <v>6142</v>
      </c>
      <c r="U9" s="699">
        <v>6633</v>
      </c>
      <c r="V9" s="699">
        <v>5312</v>
      </c>
      <c r="W9" s="699">
        <v>5805</v>
      </c>
      <c r="X9" s="699">
        <v>5375</v>
      </c>
      <c r="Y9" s="701">
        <v>5186</v>
      </c>
      <c r="Z9" s="701">
        <v>4705</v>
      </c>
      <c r="AA9" s="701">
        <v>4862</v>
      </c>
      <c r="AB9" s="1121">
        <v>5184</v>
      </c>
      <c r="AC9" s="1121">
        <v>5576</v>
      </c>
      <c r="AD9" s="701">
        <v>5339</v>
      </c>
      <c r="AE9" s="699">
        <v>4136</v>
      </c>
    </row>
    <row r="10" spans="1:33" s="1" customFormat="1" ht="11.45" customHeight="1">
      <c r="A10" s="248"/>
      <c r="B10" s="148" t="s">
        <v>151</v>
      </c>
      <c r="C10" s="57"/>
      <c r="D10" s="188" t="s">
        <v>344</v>
      </c>
      <c r="E10" s="17"/>
      <c r="F10" s="17"/>
      <c r="G10" s="17"/>
      <c r="H10" s="36">
        <v>1740</v>
      </c>
      <c r="I10" s="36">
        <v>1984</v>
      </c>
      <c r="J10" s="36">
        <v>1368</v>
      </c>
      <c r="K10" s="36">
        <v>1626</v>
      </c>
      <c r="L10" s="36">
        <v>1368</v>
      </c>
      <c r="M10" s="36">
        <v>1434</v>
      </c>
      <c r="N10" s="36">
        <v>1442</v>
      </c>
      <c r="O10" s="36">
        <v>1381</v>
      </c>
      <c r="P10" s="36">
        <v>1440</v>
      </c>
      <c r="Q10" s="36">
        <v>1452</v>
      </c>
      <c r="R10" s="699">
        <v>1669</v>
      </c>
      <c r="S10" s="699">
        <v>2171</v>
      </c>
      <c r="T10" s="699">
        <v>1889</v>
      </c>
      <c r="U10" s="699">
        <v>1452</v>
      </c>
      <c r="V10" s="699">
        <v>1700</v>
      </c>
      <c r="W10" s="699">
        <v>1663</v>
      </c>
      <c r="X10" s="699">
        <v>1762</v>
      </c>
      <c r="Y10" s="701">
        <v>1644</v>
      </c>
      <c r="Z10" s="701">
        <v>1900</v>
      </c>
      <c r="AA10" s="701">
        <v>1402</v>
      </c>
      <c r="AB10" s="1121">
        <v>1435</v>
      </c>
      <c r="AC10" s="1121">
        <v>1193</v>
      </c>
      <c r="AD10" s="701">
        <v>1103</v>
      </c>
      <c r="AE10" s="699">
        <v>631</v>
      </c>
    </row>
    <row r="11" spans="1:33" s="1" customFormat="1" ht="11.45" customHeight="1">
      <c r="A11" s="248"/>
      <c r="B11" s="148" t="s">
        <v>152</v>
      </c>
      <c r="C11" s="57"/>
      <c r="D11" s="762" t="s">
        <v>345</v>
      </c>
      <c r="E11" s="745"/>
      <c r="F11" s="745"/>
      <c r="G11" s="745"/>
      <c r="H11" s="662">
        <v>1813</v>
      </c>
      <c r="I11" s="662">
        <v>1957</v>
      </c>
      <c r="J11" s="662">
        <v>2313</v>
      </c>
      <c r="K11" s="662">
        <v>2458</v>
      </c>
      <c r="L11" s="662">
        <v>2054</v>
      </c>
      <c r="M11" s="662">
        <v>2183</v>
      </c>
      <c r="N11" s="662">
        <v>1911</v>
      </c>
      <c r="O11" s="662">
        <v>1927</v>
      </c>
      <c r="P11" s="662">
        <v>2228</v>
      </c>
      <c r="Q11" s="662">
        <v>2378</v>
      </c>
      <c r="R11" s="663">
        <v>1533</v>
      </c>
      <c r="S11" s="663">
        <v>1757</v>
      </c>
      <c r="T11" s="663">
        <v>2159</v>
      </c>
      <c r="U11" s="699">
        <v>2866</v>
      </c>
      <c r="V11" s="699">
        <v>2704</v>
      </c>
      <c r="W11" s="699">
        <v>3220</v>
      </c>
      <c r="X11" s="663">
        <v>2840</v>
      </c>
      <c r="Y11" s="664">
        <v>2745</v>
      </c>
      <c r="Z11" s="664">
        <v>2895</v>
      </c>
      <c r="AA11" s="664">
        <v>2178</v>
      </c>
      <c r="AB11" s="1173">
        <v>2238</v>
      </c>
      <c r="AC11" s="1173">
        <v>1977</v>
      </c>
      <c r="AD11" s="664">
        <v>1620</v>
      </c>
      <c r="AE11" s="663">
        <v>1444</v>
      </c>
    </row>
    <row r="12" spans="1:33" s="1" customFormat="1" ht="11.45" customHeight="1">
      <c r="A12" s="245"/>
      <c r="B12" s="148" t="s">
        <v>153</v>
      </c>
      <c r="C12" s="296"/>
      <c r="D12" s="263" t="s">
        <v>346</v>
      </c>
      <c r="E12" s="263"/>
      <c r="F12" s="263"/>
      <c r="G12" s="263"/>
      <c r="H12" s="726">
        <v>8872</v>
      </c>
      <c r="I12" s="726">
        <v>8875</v>
      </c>
      <c r="J12" s="726">
        <v>8323</v>
      </c>
      <c r="K12" s="726">
        <v>8904</v>
      </c>
      <c r="L12" s="726">
        <v>7499</v>
      </c>
      <c r="M12" s="726">
        <v>7494</v>
      </c>
      <c r="N12" s="726">
        <v>7957</v>
      </c>
      <c r="O12" s="726">
        <v>7008</v>
      </c>
      <c r="P12" s="726">
        <v>7666</v>
      </c>
      <c r="Q12" s="726">
        <v>8807</v>
      </c>
      <c r="R12" s="726">
        <v>9062</v>
      </c>
      <c r="S12" s="726">
        <v>9892</v>
      </c>
      <c r="T12" s="735">
        <v>10190</v>
      </c>
      <c r="U12" s="736">
        <v>10951</v>
      </c>
      <c r="V12" s="735">
        <v>9716</v>
      </c>
      <c r="W12" s="735">
        <v>10688</v>
      </c>
      <c r="X12" s="735">
        <v>9977</v>
      </c>
      <c r="Y12" s="737">
        <v>9575</v>
      </c>
      <c r="Z12" s="737">
        <v>9500</v>
      </c>
      <c r="AA12" s="737">
        <v>8442</v>
      </c>
      <c r="AB12" s="1196">
        <v>8857</v>
      </c>
      <c r="AC12" s="1196">
        <v>8746</v>
      </c>
      <c r="AD12" s="737">
        <v>8062</v>
      </c>
      <c r="AE12" s="736">
        <v>6211</v>
      </c>
      <c r="AG12" s="487"/>
    </row>
    <row r="13" spans="1:33" s="1" customFormat="1" ht="11.45" customHeight="1">
      <c r="A13" s="245"/>
      <c r="B13" s="401" t="s">
        <v>154</v>
      </c>
      <c r="C13" s="296"/>
      <c r="D13" s="635" t="s">
        <v>347</v>
      </c>
      <c r="E13" s="635"/>
      <c r="F13" s="635"/>
      <c r="G13" s="635"/>
      <c r="H13" s="763">
        <v>1.31</v>
      </c>
      <c r="I13" s="763">
        <v>1.3</v>
      </c>
      <c r="J13" s="763">
        <v>1.22</v>
      </c>
      <c r="K13" s="763">
        <v>1.3</v>
      </c>
      <c r="L13" s="763">
        <v>1.08</v>
      </c>
      <c r="M13" s="763">
        <v>1.05</v>
      </c>
      <c r="N13" s="763">
        <v>1.1000000000000001</v>
      </c>
      <c r="O13" s="763">
        <v>0.97</v>
      </c>
      <c r="P13" s="763">
        <v>1.03</v>
      </c>
      <c r="Q13" s="763">
        <v>1.18</v>
      </c>
      <c r="R13" s="763">
        <v>1.21</v>
      </c>
      <c r="S13" s="763">
        <v>1.32</v>
      </c>
      <c r="T13" s="763">
        <v>1.35</v>
      </c>
      <c r="U13" s="763">
        <v>1.43</v>
      </c>
      <c r="V13" s="763">
        <v>1.25</v>
      </c>
      <c r="W13" s="763">
        <v>1.37</v>
      </c>
      <c r="X13" s="763">
        <v>1.26</v>
      </c>
      <c r="Y13" s="764">
        <v>1.2</v>
      </c>
      <c r="Z13" s="764">
        <v>1.18</v>
      </c>
      <c r="AA13" s="764">
        <v>1.04</v>
      </c>
      <c r="AB13" s="1415">
        <v>1.08</v>
      </c>
      <c r="AC13" s="1415">
        <v>1.05</v>
      </c>
      <c r="AD13" s="764">
        <v>0.94</v>
      </c>
      <c r="AE13" s="763">
        <v>0.7</v>
      </c>
    </row>
    <row r="14" spans="1:33" s="1" customFormat="1" ht="11.45" customHeight="1">
      <c r="A14" s="245"/>
      <c r="B14" s="148" t="s">
        <v>156</v>
      </c>
      <c r="C14" s="296"/>
      <c r="D14" s="655" t="s">
        <v>348</v>
      </c>
      <c r="E14" s="655"/>
      <c r="F14" s="655"/>
      <c r="G14" s="568"/>
      <c r="H14" s="736">
        <v>18215</v>
      </c>
      <c r="I14" s="736">
        <v>19789</v>
      </c>
      <c r="J14" s="736">
        <v>20161</v>
      </c>
      <c r="K14" s="736">
        <v>21010</v>
      </c>
      <c r="L14" s="736">
        <v>19706</v>
      </c>
      <c r="M14" s="736">
        <v>19588</v>
      </c>
      <c r="N14" s="736">
        <v>20159</v>
      </c>
      <c r="O14" s="736">
        <v>18279</v>
      </c>
      <c r="P14" s="736">
        <v>19670</v>
      </c>
      <c r="Q14" s="736">
        <v>20664</v>
      </c>
      <c r="R14" s="735">
        <v>21546</v>
      </c>
      <c r="S14" s="735">
        <v>22918</v>
      </c>
      <c r="T14" s="735">
        <v>22353</v>
      </c>
      <c r="U14" s="726">
        <v>23663</v>
      </c>
      <c r="V14" s="726">
        <v>23734</v>
      </c>
      <c r="W14" s="726">
        <v>23320</v>
      </c>
      <c r="X14" s="735">
        <v>22186</v>
      </c>
      <c r="Y14" s="737">
        <v>20896</v>
      </c>
      <c r="Z14" s="737">
        <v>21394</v>
      </c>
      <c r="AA14" s="737">
        <v>20669</v>
      </c>
      <c r="AB14" s="1196">
        <v>19856</v>
      </c>
      <c r="AC14" s="1196">
        <v>18648</v>
      </c>
      <c r="AD14" s="737">
        <v>18649</v>
      </c>
      <c r="AE14" s="736">
        <v>16498</v>
      </c>
      <c r="AF14" s="490"/>
    </row>
    <row r="15" spans="1:33" s="1" customFormat="1" ht="11.45" customHeight="1">
      <c r="A15" s="245"/>
      <c r="B15" s="148" t="s">
        <v>158</v>
      </c>
      <c r="C15" s="296"/>
      <c r="D15" s="765" t="s">
        <v>349</v>
      </c>
      <c r="E15" s="635"/>
      <c r="F15" s="635"/>
      <c r="G15" s="635"/>
      <c r="H15" s="576">
        <v>2.7</v>
      </c>
      <c r="I15" s="576">
        <v>2.9</v>
      </c>
      <c r="J15" s="576">
        <v>2.95</v>
      </c>
      <c r="K15" s="576">
        <v>3.07</v>
      </c>
      <c r="L15" s="576">
        <v>2.83</v>
      </c>
      <c r="M15" s="576">
        <v>2.75</v>
      </c>
      <c r="N15" s="576">
        <v>2.8</v>
      </c>
      <c r="O15" s="576">
        <v>2.52</v>
      </c>
      <c r="P15" s="576">
        <v>2.64</v>
      </c>
      <c r="Q15" s="576">
        <v>2.76</v>
      </c>
      <c r="R15" s="594">
        <v>2.88</v>
      </c>
      <c r="S15" s="594">
        <v>3.07</v>
      </c>
      <c r="T15" s="594">
        <v>2.97</v>
      </c>
      <c r="U15" s="171">
        <v>3.09</v>
      </c>
      <c r="V15" s="171">
        <v>3.04</v>
      </c>
      <c r="W15" s="171">
        <v>2.98</v>
      </c>
      <c r="X15" s="594">
        <v>2.81</v>
      </c>
      <c r="Y15" s="595">
        <v>2.62</v>
      </c>
      <c r="Z15" s="595">
        <v>2.65</v>
      </c>
      <c r="AA15" s="595">
        <v>2.5499999999999998</v>
      </c>
      <c r="AB15" s="1374">
        <v>2.42</v>
      </c>
      <c r="AC15" s="1374">
        <v>2.23</v>
      </c>
      <c r="AD15" s="595">
        <v>2.17</v>
      </c>
      <c r="AE15" s="594">
        <v>1.87</v>
      </c>
      <c r="AF15" s="490"/>
    </row>
    <row r="16" spans="1:33" s="1" customFormat="1" ht="11.45" customHeight="1">
      <c r="A16" s="248"/>
      <c r="B16" s="148" t="s">
        <v>160</v>
      </c>
      <c r="C16" s="57"/>
      <c r="D16" s="263" t="s">
        <v>350</v>
      </c>
      <c r="E16" s="263"/>
      <c r="F16" s="263"/>
      <c r="G16" s="263"/>
      <c r="H16" s="572">
        <v>116.84</v>
      </c>
      <c r="I16" s="572">
        <v>122.42</v>
      </c>
      <c r="J16" s="572">
        <v>128.83000000000001</v>
      </c>
      <c r="K16" s="572">
        <v>129.24</v>
      </c>
      <c r="L16" s="572">
        <v>145.58000000000001</v>
      </c>
      <c r="M16" s="572">
        <v>150.93</v>
      </c>
      <c r="N16" s="572">
        <v>145.88</v>
      </c>
      <c r="O16" s="572">
        <v>161.53</v>
      </c>
      <c r="P16" s="572">
        <v>146.27000000000001</v>
      </c>
      <c r="Q16" s="572">
        <v>150.88</v>
      </c>
      <c r="R16" s="171">
        <v>145.80000000000001</v>
      </c>
      <c r="S16" s="171">
        <v>140.02000000000001</v>
      </c>
      <c r="T16" s="175">
        <v>141.09</v>
      </c>
      <c r="U16" s="589">
        <v>131.88999999999999</v>
      </c>
      <c r="V16" s="175">
        <v>150.72999999999999</v>
      </c>
      <c r="W16" s="175">
        <v>139.35</v>
      </c>
      <c r="X16" s="175">
        <v>148.44999999999999</v>
      </c>
      <c r="Y16" s="590">
        <v>154.76</v>
      </c>
      <c r="Z16" s="590">
        <v>156.62</v>
      </c>
      <c r="AA16" s="590">
        <v>163.55000000000001</v>
      </c>
      <c r="AB16" s="1372">
        <v>159.04</v>
      </c>
      <c r="AC16" s="1372">
        <v>163.27000000000001</v>
      </c>
      <c r="AD16" s="590">
        <v>158.47</v>
      </c>
      <c r="AE16" s="589">
        <v>198.92</v>
      </c>
    </row>
    <row r="17" spans="1:35" s="1" customFormat="1" ht="11.45" customHeight="1">
      <c r="A17" s="250"/>
      <c r="B17" s="147" t="s">
        <v>351</v>
      </c>
      <c r="C17" s="296"/>
      <c r="D17" s="263" t="s">
        <v>352</v>
      </c>
      <c r="E17" s="263"/>
      <c r="F17" s="263"/>
      <c r="G17" s="263"/>
      <c r="H17" s="305">
        <v>0</v>
      </c>
      <c r="I17" s="305">
        <v>0</v>
      </c>
      <c r="J17" s="305">
        <v>0</v>
      </c>
      <c r="K17" s="305">
        <v>0</v>
      </c>
      <c r="L17" s="305">
        <v>0</v>
      </c>
      <c r="M17" s="305">
        <v>0</v>
      </c>
      <c r="N17" s="305">
        <v>0</v>
      </c>
      <c r="O17" s="572">
        <v>97.54</v>
      </c>
      <c r="P17" s="572">
        <v>92.36</v>
      </c>
      <c r="Q17" s="572">
        <v>85.01</v>
      </c>
      <c r="R17" s="171">
        <v>79.400000000000006</v>
      </c>
      <c r="S17" s="171">
        <v>84.61</v>
      </c>
      <c r="T17" s="594">
        <v>89.84</v>
      </c>
      <c r="U17" s="594">
        <v>85.8</v>
      </c>
      <c r="V17" s="594">
        <v>92.73</v>
      </c>
      <c r="W17" s="594">
        <v>93.49</v>
      </c>
      <c r="X17" s="594">
        <v>98.4</v>
      </c>
      <c r="Y17" s="595">
        <v>99.69</v>
      </c>
      <c r="Z17" s="595">
        <v>98.71</v>
      </c>
      <c r="AA17" s="595">
        <v>99.12</v>
      </c>
      <c r="AB17" s="1374">
        <v>94</v>
      </c>
      <c r="AC17" s="595">
        <v>88.57</v>
      </c>
      <c r="AD17" s="595">
        <v>98.36</v>
      </c>
      <c r="AE17" s="594">
        <v>123.58</v>
      </c>
    </row>
    <row r="18" spans="1:35" s="1" customFormat="1" ht="11.45" customHeight="1">
      <c r="A18" s="245"/>
      <c r="B18" s="148" t="s">
        <v>164</v>
      </c>
      <c r="C18" s="296"/>
      <c r="D18" s="711" t="s">
        <v>353</v>
      </c>
      <c r="E18" s="766"/>
      <c r="F18" s="766"/>
      <c r="G18" s="766"/>
      <c r="H18" s="767">
        <v>0.87</v>
      </c>
      <c r="I18" s="767">
        <v>0.73</v>
      </c>
      <c r="J18" s="767">
        <v>0.88</v>
      </c>
      <c r="K18" s="767">
        <v>0.69</v>
      </c>
      <c r="L18" s="767">
        <v>0.75</v>
      </c>
      <c r="M18" s="767">
        <v>0.65</v>
      </c>
      <c r="N18" s="767">
        <v>0.9</v>
      </c>
      <c r="O18" s="767">
        <v>0.65</v>
      </c>
      <c r="P18" s="767">
        <v>0.69</v>
      </c>
      <c r="Q18" s="767">
        <v>0.66</v>
      </c>
      <c r="R18" s="768">
        <v>0.88</v>
      </c>
      <c r="S18" s="768">
        <v>0.73</v>
      </c>
      <c r="T18" s="768">
        <v>0.71</v>
      </c>
      <c r="U18" s="171">
        <v>0.75</v>
      </c>
      <c r="V18" s="171">
        <v>0.89</v>
      </c>
      <c r="W18" s="171">
        <v>0.65</v>
      </c>
      <c r="X18" s="768">
        <v>0.85</v>
      </c>
      <c r="Y18" s="769">
        <v>0.81</v>
      </c>
      <c r="Z18" s="769">
        <v>0.87</v>
      </c>
      <c r="AA18" s="769">
        <v>0.68</v>
      </c>
      <c r="AB18" s="1489">
        <v>0.84</v>
      </c>
      <c r="AC18" s="1489">
        <v>0.77</v>
      </c>
      <c r="AD18" s="769">
        <v>0.61</v>
      </c>
      <c r="AE18" s="768">
        <v>0.48</v>
      </c>
    </row>
    <row r="19" spans="1:35" s="1" customFormat="1" ht="11.45" customHeight="1">
      <c r="A19" s="245"/>
      <c r="B19" s="148" t="s">
        <v>165</v>
      </c>
      <c r="C19" s="296"/>
      <c r="D19" s="188" t="s">
        <v>354</v>
      </c>
      <c r="E19" s="17"/>
      <c r="F19" s="17"/>
      <c r="G19" s="17"/>
      <c r="H19" s="770">
        <v>662226</v>
      </c>
      <c r="I19" s="770">
        <v>669474</v>
      </c>
      <c r="J19" s="770">
        <v>672137</v>
      </c>
      <c r="K19" s="770">
        <v>673580</v>
      </c>
      <c r="L19" s="770">
        <v>685820</v>
      </c>
      <c r="M19" s="770">
        <v>702199</v>
      </c>
      <c r="N19" s="770">
        <v>709950</v>
      </c>
      <c r="O19" s="770">
        <v>716100</v>
      </c>
      <c r="P19" s="770">
        <v>735216</v>
      </c>
      <c r="Q19" s="770">
        <v>738895</v>
      </c>
      <c r="R19" s="771">
        <v>739056</v>
      </c>
      <c r="S19" s="771">
        <v>737266</v>
      </c>
      <c r="T19" s="772">
        <v>743660</v>
      </c>
      <c r="U19" s="773">
        <v>755424</v>
      </c>
      <c r="V19" s="772">
        <v>770218</v>
      </c>
      <c r="W19" s="772">
        <v>771612</v>
      </c>
      <c r="X19" s="772">
        <v>780352</v>
      </c>
      <c r="Y19" s="774">
        <v>787945</v>
      </c>
      <c r="Z19" s="774">
        <v>799109</v>
      </c>
      <c r="AA19" s="774">
        <v>802342</v>
      </c>
      <c r="AB19" s="1499">
        <v>810362</v>
      </c>
      <c r="AC19" s="1499">
        <v>826538</v>
      </c>
      <c r="AD19" s="774">
        <v>851221</v>
      </c>
      <c r="AE19" s="773">
        <v>875319</v>
      </c>
    </row>
    <row r="20" spans="1:35" s="1" customFormat="1" ht="11.45" customHeight="1">
      <c r="A20" s="245"/>
      <c r="B20" s="148" t="s">
        <v>166</v>
      </c>
      <c r="C20" s="296"/>
      <c r="D20" s="762" t="s">
        <v>355</v>
      </c>
      <c r="E20" s="745"/>
      <c r="F20" s="745"/>
      <c r="G20" s="745"/>
      <c r="H20" s="775">
        <v>5778</v>
      </c>
      <c r="I20" s="775">
        <v>4862</v>
      </c>
      <c r="J20" s="775">
        <v>5940</v>
      </c>
      <c r="K20" s="775">
        <v>4665</v>
      </c>
      <c r="L20" s="775">
        <v>5111</v>
      </c>
      <c r="M20" s="775">
        <v>4536</v>
      </c>
      <c r="N20" s="775">
        <v>6373</v>
      </c>
      <c r="O20" s="775">
        <v>4674</v>
      </c>
      <c r="P20" s="775">
        <v>5094</v>
      </c>
      <c r="Q20" s="775">
        <v>4843</v>
      </c>
      <c r="R20" s="776">
        <v>6482</v>
      </c>
      <c r="S20" s="776">
        <v>5349</v>
      </c>
      <c r="T20" s="776">
        <v>5295</v>
      </c>
      <c r="U20" s="776">
        <v>5635</v>
      </c>
      <c r="V20" s="776">
        <v>6831</v>
      </c>
      <c r="W20" s="776">
        <v>5051</v>
      </c>
      <c r="X20" s="776">
        <v>6599</v>
      </c>
      <c r="Y20" s="777">
        <v>6386</v>
      </c>
      <c r="Z20" s="777">
        <v>6978</v>
      </c>
      <c r="AA20" s="777">
        <v>5439</v>
      </c>
      <c r="AB20" s="1418">
        <v>6831</v>
      </c>
      <c r="AC20" s="1418">
        <v>6398</v>
      </c>
      <c r="AD20" s="777">
        <v>5198</v>
      </c>
      <c r="AE20" s="776">
        <v>4210</v>
      </c>
      <c r="AF20" s="490"/>
      <c r="AI20" s="490"/>
    </row>
    <row r="21" spans="1:35" s="1" customFormat="1" ht="10.5" customHeight="1">
      <c r="A21" s="245"/>
      <c r="B21" s="148" t="s">
        <v>167</v>
      </c>
      <c r="C21" s="57"/>
      <c r="D21" s="369"/>
      <c r="E21" s="370"/>
      <c r="F21" s="370"/>
      <c r="G21" s="370"/>
      <c r="H21" s="187"/>
      <c r="I21" s="187"/>
      <c r="J21" s="187"/>
      <c r="K21" s="187"/>
      <c r="L21" s="187"/>
      <c r="M21" s="187"/>
      <c r="N21" s="187"/>
      <c r="O21" s="187"/>
      <c r="P21" s="187"/>
      <c r="Q21" s="187"/>
      <c r="R21" s="175"/>
      <c r="S21" s="175"/>
      <c r="T21" s="171"/>
      <c r="U21" s="171"/>
      <c r="V21" s="171"/>
      <c r="W21" s="171"/>
      <c r="X21" s="171"/>
      <c r="Y21" s="171"/>
      <c r="Z21" s="171"/>
      <c r="AA21" s="171"/>
      <c r="AB21" s="171"/>
      <c r="AC21" s="171"/>
      <c r="AD21" s="171"/>
      <c r="AE21" s="171"/>
    </row>
    <row r="22" spans="1:35" s="1" customFormat="1" ht="10.5" customHeight="1">
      <c r="A22" s="245"/>
      <c r="B22" s="1623" t="s">
        <v>609</v>
      </c>
      <c r="C22" s="57"/>
      <c r="D22" s="17"/>
      <c r="E22" s="99"/>
      <c r="F22" s="99"/>
      <c r="G22" s="99"/>
      <c r="H22" s="99"/>
      <c r="I22" s="101"/>
      <c r="J22" s="99"/>
      <c r="K22" s="99"/>
      <c r="L22" s="99"/>
      <c r="M22" s="99"/>
      <c r="N22" s="99"/>
      <c r="O22" s="99"/>
      <c r="P22" s="101"/>
      <c r="Q22" s="101"/>
      <c r="R22" s="106"/>
      <c r="S22" s="106"/>
      <c r="T22" s="106"/>
      <c r="U22" s="106"/>
      <c r="V22" s="106"/>
      <c r="W22" s="106"/>
      <c r="X22" s="106"/>
      <c r="Y22" s="106"/>
      <c r="Z22" s="106"/>
      <c r="AA22" s="106"/>
      <c r="AB22" s="106"/>
      <c r="AC22" s="106"/>
      <c r="AD22" s="106"/>
      <c r="AE22" s="106"/>
    </row>
    <row r="23" spans="1:35" s="1" customFormat="1" ht="10.5" customHeight="1">
      <c r="A23" s="245"/>
      <c r="B23" s="148" t="s">
        <v>168</v>
      </c>
      <c r="C23" s="99"/>
      <c r="D23" s="17"/>
      <c r="E23" s="99"/>
      <c r="F23" s="99"/>
      <c r="G23" s="99"/>
      <c r="H23" s="99"/>
      <c r="I23" s="101"/>
      <c r="J23" s="99"/>
      <c r="K23" s="99"/>
      <c r="L23" s="99"/>
      <c r="M23" s="99"/>
      <c r="N23" s="99"/>
      <c r="O23" s="99"/>
      <c r="P23" s="101"/>
      <c r="Q23" s="101"/>
      <c r="R23" s="101"/>
      <c r="S23" s="101"/>
      <c r="T23" s="101"/>
      <c r="U23" s="101"/>
      <c r="V23" s="101"/>
      <c r="W23" s="101"/>
      <c r="X23" s="101"/>
      <c r="Y23" s="101"/>
      <c r="Z23" s="101"/>
      <c r="AA23" s="101"/>
      <c r="AB23" s="101"/>
      <c r="AC23" s="101"/>
      <c r="AD23" s="101"/>
      <c r="AE23" s="101"/>
    </row>
    <row r="24" spans="1:35" s="1" customFormat="1" ht="10.5" customHeight="1">
      <c r="A24" s="252"/>
      <c r="B24" s="148" t="s">
        <v>170</v>
      </c>
      <c r="C24" s="99"/>
      <c r="D24" s="99"/>
      <c r="E24" s="99"/>
      <c r="F24" s="99"/>
      <c r="G24" s="99"/>
      <c r="H24" s="99"/>
      <c r="I24" s="99"/>
      <c r="J24" s="99"/>
      <c r="K24" s="99"/>
      <c r="L24" s="99"/>
      <c r="M24" s="99"/>
      <c r="N24" s="99"/>
      <c r="O24" s="99"/>
      <c r="P24" s="99"/>
      <c r="Q24" s="99"/>
      <c r="R24" s="99"/>
      <c r="S24" s="99"/>
      <c r="T24" s="99"/>
      <c r="U24" s="99"/>
      <c r="V24" s="99"/>
      <c r="W24" s="99"/>
      <c r="X24" s="99"/>
      <c r="Y24" s="548"/>
      <c r="Z24" s="548"/>
      <c r="AA24" s="548"/>
      <c r="AB24" s="548"/>
      <c r="AC24" s="548"/>
      <c r="AD24" s="548"/>
      <c r="AE24" s="99"/>
    </row>
    <row r="25" spans="1:35" s="1" customFormat="1" ht="10.5" customHeight="1">
      <c r="A25" s="245"/>
      <c r="B25" s="148" t="s">
        <v>172</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row>
    <row r="26" spans="1:35" s="1" customFormat="1" ht="10.15" customHeight="1">
      <c r="A26" s="200"/>
      <c r="B26" s="265"/>
      <c r="C26" s="14"/>
      <c r="D26" s="13"/>
      <c r="E26" s="13"/>
      <c r="F26" s="13"/>
      <c r="G26" s="13"/>
      <c r="H26" s="102"/>
      <c r="I26" s="102"/>
      <c r="J26" s="102"/>
      <c r="K26" s="102"/>
      <c r="L26" s="52"/>
      <c r="M26" s="52"/>
      <c r="N26" s="52"/>
      <c r="O26" s="52"/>
      <c r="P26" s="52"/>
      <c r="Q26" s="52"/>
      <c r="R26" s="292"/>
      <c r="S26" s="368"/>
      <c r="T26" s="368"/>
      <c r="U26" s="368"/>
      <c r="V26" s="368"/>
      <c r="W26" s="368"/>
      <c r="X26" s="368"/>
      <c r="Y26" s="368"/>
      <c r="Z26" s="368"/>
      <c r="AA26" s="368"/>
      <c r="AB26" s="368"/>
      <c r="AC26" s="368"/>
      <c r="AD26" s="368"/>
      <c r="AE26" s="368">
        <v>13</v>
      </c>
    </row>
    <row r="27" spans="1:35" s="1" customFormat="1" ht="10.15" customHeight="1">
      <c r="A27" s="266"/>
      <c r="B27" s="265"/>
      <c r="C27" s="14"/>
      <c r="D27" s="32"/>
      <c r="E27" s="13"/>
      <c r="F27" s="13"/>
      <c r="G27" s="13"/>
      <c r="H27" s="52"/>
      <c r="I27" s="52"/>
      <c r="J27" s="52"/>
      <c r="K27" s="52"/>
      <c r="L27" s="52"/>
      <c r="M27" s="52"/>
      <c r="N27" s="52"/>
      <c r="O27" s="52"/>
      <c r="P27" s="52"/>
      <c r="Q27" s="52"/>
      <c r="R27" s="52"/>
      <c r="S27" s="52"/>
      <c r="T27" s="52"/>
      <c r="U27" s="52"/>
      <c r="V27" s="52"/>
      <c r="W27" s="52"/>
      <c r="X27" s="52"/>
      <c r="Y27" s="52"/>
      <c r="Z27" s="52"/>
      <c r="AA27" s="52"/>
      <c r="AB27" s="52"/>
      <c r="AC27" s="52"/>
      <c r="AD27" s="52"/>
      <c r="AE27" s="52"/>
    </row>
    <row r="28" spans="1:35" s="1" customFormat="1" ht="10.15" customHeight="1">
      <c r="A28" s="8"/>
      <c r="B28" s="88"/>
      <c r="C28" s="14"/>
      <c r="D28" s="13"/>
      <c r="E28" s="13"/>
      <c r="F28" s="13"/>
      <c r="G28" s="13"/>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row r="29" spans="1:35" s="1" customFormat="1" ht="10.15" customHeight="1">
      <c r="A29" s="8"/>
      <c r="B29" s="88"/>
      <c r="C29" s="14"/>
      <c r="D29" s="13"/>
      <c r="E29" s="13"/>
      <c r="F29" s="13"/>
      <c r="G29" s="13"/>
      <c r="H29" s="22"/>
      <c r="I29" s="22"/>
      <c r="J29" s="22"/>
      <c r="K29" s="102"/>
      <c r="L29" s="22"/>
      <c r="M29" s="22"/>
      <c r="N29" s="22"/>
      <c r="O29" s="102"/>
      <c r="P29" s="52"/>
      <c r="Q29" s="52"/>
      <c r="R29" s="52"/>
      <c r="S29" s="52"/>
      <c r="T29" s="52"/>
      <c r="U29" s="52"/>
      <c r="V29" s="52"/>
      <c r="W29" s="52"/>
      <c r="X29" s="52"/>
      <c r="Y29" s="52"/>
      <c r="Z29" s="52"/>
      <c r="AA29" s="52"/>
      <c r="AB29" s="52"/>
      <c r="AC29" s="52"/>
      <c r="AD29" s="52"/>
      <c r="AE29" s="52"/>
    </row>
    <row r="30" spans="1:35" s="1" customFormat="1" ht="10.15" customHeight="1">
      <c r="A30" s="8"/>
      <c r="B30" s="88"/>
      <c r="C30" s="14"/>
      <c r="D30" s="13"/>
      <c r="E30" s="13"/>
      <c r="F30" s="13"/>
      <c r="G30" s="13"/>
      <c r="H30" s="22"/>
      <c r="I30" s="22"/>
      <c r="J30" s="22"/>
      <c r="K30" s="102"/>
      <c r="L30" s="22"/>
      <c r="M30" s="22"/>
      <c r="N30" s="22"/>
      <c r="O30" s="102"/>
      <c r="P30" s="22"/>
      <c r="Q30" s="102"/>
      <c r="R30" s="102"/>
      <c r="S30" s="102"/>
      <c r="T30" s="102"/>
      <c r="U30" s="102"/>
      <c r="V30" s="102"/>
      <c r="W30" s="102"/>
      <c r="X30" s="102"/>
      <c r="Y30" s="102"/>
      <c r="Z30" s="102"/>
      <c r="AA30" s="102"/>
      <c r="AB30" s="102"/>
      <c r="AC30" s="102"/>
      <c r="AD30" s="102"/>
      <c r="AE30" s="1262"/>
    </row>
    <row r="31" spans="1:35" s="1" customFormat="1" ht="10.15" customHeight="1">
      <c r="A31" s="8"/>
      <c r="B31" s="88"/>
      <c r="C31" s="14"/>
      <c r="D31" s="13"/>
      <c r="E31" s="13"/>
      <c r="F31" s="13"/>
      <c r="G31" s="13"/>
      <c r="H31" s="22"/>
      <c r="I31" s="22"/>
      <c r="J31" s="22"/>
      <c r="K31" s="102"/>
      <c r="L31" s="22"/>
      <c r="M31" s="22"/>
      <c r="N31" s="22"/>
      <c r="O31" s="102"/>
      <c r="P31" s="22"/>
      <c r="Q31" s="102"/>
      <c r="R31" s="102"/>
      <c r="S31" s="102"/>
      <c r="T31" s="102"/>
      <c r="U31" s="102"/>
      <c r="V31" s="102"/>
      <c r="W31" s="102"/>
      <c r="X31" s="102"/>
      <c r="Y31" s="102"/>
      <c r="Z31" s="102"/>
      <c r="AA31" s="102"/>
      <c r="AB31" s="102"/>
      <c r="AC31" s="102"/>
      <c r="AD31" s="102"/>
      <c r="AE31" s="102"/>
    </row>
    <row r="32" spans="1:35" s="1" customFormat="1" ht="10.15" customHeight="1">
      <c r="A32" s="8"/>
      <c r="B32" s="90"/>
      <c r="C32" s="14"/>
      <c r="D32" s="22"/>
      <c r="E32" s="20"/>
      <c r="F32" s="22"/>
      <c r="G32" s="102"/>
      <c r="H32" s="22"/>
      <c r="I32" s="22"/>
      <c r="J32" s="22"/>
      <c r="K32" s="102"/>
      <c r="L32" s="22"/>
      <c r="M32" s="22"/>
      <c r="N32" s="22"/>
      <c r="O32" s="102"/>
      <c r="P32" s="22"/>
      <c r="Q32" s="102"/>
      <c r="R32" s="102"/>
      <c r="S32" s="102"/>
      <c r="T32" s="102"/>
      <c r="U32" s="102"/>
      <c r="V32" s="102"/>
      <c r="W32" s="102"/>
      <c r="X32" s="102"/>
      <c r="Y32" s="102"/>
      <c r="Z32" s="102"/>
      <c r="AA32" s="102"/>
      <c r="AB32" s="102"/>
      <c r="AC32" s="102"/>
      <c r="AD32" s="102"/>
      <c r="AE32" s="102"/>
    </row>
    <row r="33" spans="1:31" s="1" customFormat="1" ht="10.15" customHeight="1">
      <c r="A33" s="8"/>
      <c r="B33" s="90"/>
      <c r="C33" s="14"/>
      <c r="D33" s="22"/>
      <c r="E33" s="20"/>
      <c r="F33" s="22"/>
      <c r="G33" s="102"/>
      <c r="H33" s="22"/>
      <c r="I33" s="22"/>
      <c r="J33" s="22"/>
      <c r="K33" s="102"/>
      <c r="L33" s="22"/>
      <c r="M33" s="22"/>
      <c r="N33" s="22"/>
      <c r="O33" s="102"/>
      <c r="P33" s="22"/>
      <c r="Q33" s="102"/>
      <c r="R33" s="102"/>
      <c r="S33" s="102"/>
      <c r="T33" s="102"/>
      <c r="U33" s="102"/>
      <c r="V33" s="102"/>
      <c r="W33" s="102"/>
      <c r="X33" s="102"/>
      <c r="Y33" s="102"/>
      <c r="Z33" s="102"/>
      <c r="AA33" s="102"/>
      <c r="AB33" s="102"/>
      <c r="AC33" s="102"/>
      <c r="AD33" s="102"/>
      <c r="AE33" s="102"/>
    </row>
    <row r="34" spans="1:31" s="1" customFormat="1" ht="10.15" customHeight="1">
      <c r="A34" s="8"/>
      <c r="B34" s="90"/>
      <c r="C34" s="14"/>
      <c r="D34" s="32"/>
      <c r="E34" s="13"/>
      <c r="F34" s="13"/>
      <c r="G34" s="13"/>
      <c r="H34" s="22"/>
      <c r="I34" s="22"/>
      <c r="J34" s="22"/>
      <c r="K34" s="102"/>
      <c r="L34" s="22"/>
      <c r="M34" s="22"/>
      <c r="N34" s="22"/>
      <c r="O34" s="102"/>
      <c r="P34" s="22"/>
      <c r="Q34" s="102"/>
      <c r="R34" s="102"/>
      <c r="S34" s="102"/>
      <c r="T34" s="102"/>
      <c r="U34" s="102"/>
      <c r="V34" s="102"/>
      <c r="W34" s="102"/>
      <c r="Z34" s="93"/>
      <c r="AA34" s="93"/>
      <c r="AB34" s="93"/>
      <c r="AC34" s="93"/>
      <c r="AD34" s="93"/>
    </row>
    <row r="35" spans="1:31" s="1" customFormat="1" ht="10.15" customHeight="1">
      <c r="A35" s="8"/>
      <c r="B35" s="90"/>
      <c r="C35" s="14"/>
      <c r="D35" s="13"/>
      <c r="E35" s="13"/>
      <c r="F35" s="13"/>
      <c r="G35" s="13"/>
      <c r="H35" s="22"/>
      <c r="I35" s="22"/>
      <c r="J35" s="22"/>
      <c r="K35" s="102"/>
      <c r="L35" s="22"/>
      <c r="M35" s="22"/>
      <c r="N35" s="22"/>
      <c r="O35" s="102"/>
      <c r="P35" s="22"/>
      <c r="Q35" s="102"/>
      <c r="R35" s="102"/>
      <c r="S35" s="102"/>
      <c r="T35" s="102"/>
      <c r="U35" s="102"/>
      <c r="V35" s="102"/>
      <c r="W35" s="102"/>
      <c r="Z35" s="93"/>
      <c r="AA35" s="93"/>
      <c r="AB35" s="93"/>
      <c r="AC35" s="93"/>
      <c r="AD35" s="93"/>
    </row>
    <row r="36" spans="1:31" s="1" customFormat="1" ht="10.15" customHeight="1">
      <c r="A36" s="8"/>
      <c r="B36" s="90"/>
      <c r="C36" s="14"/>
      <c r="D36" s="13"/>
      <c r="E36" s="13"/>
      <c r="F36" s="13"/>
      <c r="G36" s="13"/>
      <c r="H36" s="22"/>
      <c r="I36" s="22"/>
      <c r="J36" s="22"/>
      <c r="K36" s="102"/>
      <c r="L36" s="22"/>
      <c r="M36" s="22"/>
      <c r="N36" s="22"/>
      <c r="O36" s="102"/>
      <c r="P36" s="22"/>
      <c r="Q36" s="102"/>
      <c r="R36" s="102"/>
      <c r="S36" s="102"/>
      <c r="T36" s="102"/>
      <c r="U36" s="102"/>
      <c r="V36" s="102"/>
      <c r="W36" s="102"/>
      <c r="Z36" s="93"/>
      <c r="AA36" s="93"/>
      <c r="AB36" s="93"/>
      <c r="AC36" s="93"/>
      <c r="AD36" s="93"/>
    </row>
    <row r="37" spans="1:31" s="1" customFormat="1" ht="10.15" customHeight="1">
      <c r="A37" s="8"/>
      <c r="B37" s="90"/>
      <c r="C37" s="14"/>
      <c r="D37" s="13"/>
      <c r="E37" s="13"/>
      <c r="F37" s="13"/>
      <c r="G37" s="13"/>
      <c r="H37" s="22"/>
      <c r="I37" s="22"/>
      <c r="J37" s="22"/>
      <c r="K37" s="102"/>
      <c r="L37" s="22"/>
      <c r="M37" s="22"/>
      <c r="N37" s="22"/>
      <c r="O37" s="102"/>
      <c r="P37" s="22"/>
      <c r="Q37" s="102"/>
      <c r="R37" s="102"/>
      <c r="S37" s="102"/>
      <c r="T37" s="102"/>
      <c r="U37" s="102"/>
      <c r="V37" s="102"/>
      <c r="W37" s="102"/>
      <c r="X37" s="102"/>
      <c r="Y37" s="102"/>
      <c r="Z37" s="102"/>
      <c r="AA37" s="102"/>
      <c r="AB37" s="102"/>
      <c r="AC37" s="102"/>
      <c r="AD37" s="102"/>
      <c r="AE37" s="102"/>
    </row>
    <row r="38" spans="1:31" s="1" customFormat="1" ht="10.15" customHeight="1">
      <c r="A38" s="49"/>
      <c r="B38" s="66"/>
      <c r="C38" s="14"/>
      <c r="D38" s="13"/>
      <c r="E38" s="13"/>
      <c r="F38" s="13"/>
      <c r="G38" s="13"/>
      <c r="H38" s="65"/>
      <c r="I38" s="22"/>
      <c r="J38" s="22"/>
      <c r="K38" s="102"/>
      <c r="L38" s="22"/>
      <c r="M38" s="22"/>
      <c r="N38" s="22"/>
      <c r="O38" s="102"/>
      <c r="P38" s="22"/>
      <c r="Q38" s="102"/>
      <c r="R38" s="102"/>
      <c r="S38" s="102"/>
      <c r="T38" s="102"/>
      <c r="U38" s="102"/>
      <c r="V38" s="102"/>
      <c r="W38" s="102"/>
      <c r="X38" s="102"/>
      <c r="Y38" s="102"/>
      <c r="Z38" s="102"/>
      <c r="AA38" s="102"/>
      <c r="AB38" s="102"/>
      <c r="AC38" s="102"/>
      <c r="AD38" s="102"/>
      <c r="AE38" s="102"/>
    </row>
    <row r="39" spans="1:31" s="1" customFormat="1" ht="10.15" customHeight="1">
      <c r="A39" s="49"/>
      <c r="B39" s="66"/>
      <c r="C39" s="14"/>
      <c r="D39" s="13"/>
      <c r="E39" s="13"/>
      <c r="F39" s="13"/>
      <c r="G39" s="13"/>
      <c r="H39" s="65"/>
      <c r="I39" s="22"/>
      <c r="J39" s="22"/>
      <c r="K39" s="102"/>
      <c r="L39" s="22"/>
      <c r="M39" s="22"/>
      <c r="N39" s="22"/>
      <c r="O39" s="102"/>
      <c r="P39" s="22"/>
      <c r="Q39" s="102"/>
      <c r="R39" s="102"/>
      <c r="S39" s="102"/>
      <c r="T39" s="102"/>
      <c r="U39" s="102"/>
      <c r="V39" s="102"/>
      <c r="W39" s="102"/>
      <c r="X39" s="102"/>
      <c r="Y39" s="102"/>
      <c r="Z39" s="102"/>
      <c r="AA39" s="102"/>
      <c r="AB39" s="102"/>
      <c r="AC39" s="102"/>
      <c r="AD39" s="102"/>
      <c r="AE39" s="102"/>
    </row>
    <row r="40" spans="1:31" s="1" customFormat="1" ht="10.15" customHeight="1">
      <c r="A40" s="8"/>
      <c r="B40" s="90"/>
      <c r="C40" s="15"/>
      <c r="D40" s="13"/>
      <c r="E40" s="13"/>
      <c r="F40" s="13"/>
      <c r="G40" s="13"/>
      <c r="H40" s="65"/>
      <c r="I40" s="22"/>
      <c r="J40" s="22"/>
      <c r="K40" s="102"/>
      <c r="L40" s="22"/>
      <c r="M40" s="22"/>
      <c r="N40" s="22"/>
      <c r="O40" s="102"/>
      <c r="P40" s="22"/>
      <c r="Q40" s="102"/>
      <c r="R40" s="102"/>
      <c r="S40" s="102"/>
      <c r="T40" s="102"/>
      <c r="U40" s="102"/>
      <c r="V40" s="102"/>
      <c r="W40" s="102"/>
      <c r="X40" s="102"/>
      <c r="Y40" s="102"/>
      <c r="Z40" s="102"/>
      <c r="AA40" s="102"/>
      <c r="AB40" s="102"/>
      <c r="AC40" s="102"/>
      <c r="AD40" s="102"/>
      <c r="AE40" s="102"/>
    </row>
    <row r="41" spans="1:31" s="1" customFormat="1" ht="10.15" customHeight="1">
      <c r="A41" s="8"/>
      <c r="B41" s="90"/>
      <c r="C41" s="15"/>
      <c r="D41" s="13"/>
      <c r="E41" s="13"/>
      <c r="F41" s="13"/>
      <c r="G41" s="13"/>
      <c r="H41" s="65"/>
      <c r="I41" s="22"/>
      <c r="J41" s="22"/>
      <c r="K41" s="102"/>
      <c r="L41" s="22"/>
      <c r="M41" s="22"/>
      <c r="N41" s="22"/>
      <c r="O41" s="102"/>
      <c r="P41" s="22"/>
      <c r="Q41" s="102"/>
      <c r="R41" s="102"/>
      <c r="S41" s="102"/>
      <c r="T41" s="102"/>
      <c r="U41" s="102"/>
      <c r="V41" s="102"/>
      <c r="W41" s="102"/>
      <c r="X41" s="102"/>
      <c r="Y41" s="102"/>
      <c r="Z41" s="102"/>
      <c r="AA41" s="102"/>
      <c r="AB41" s="102"/>
      <c r="AC41" s="102"/>
      <c r="AD41" s="102"/>
      <c r="AE41" s="102"/>
    </row>
    <row r="42" spans="1:31" s="1" customFormat="1" ht="10.15" customHeight="1">
      <c r="A42" s="8"/>
      <c r="B42" s="90"/>
      <c r="C42" s="15"/>
      <c r="D42" s="13"/>
      <c r="E42" s="13"/>
      <c r="F42" s="13"/>
      <c r="G42" s="13"/>
      <c r="H42" s="65"/>
      <c r="I42" s="22"/>
      <c r="J42" s="22"/>
      <c r="K42" s="102"/>
      <c r="L42" s="22"/>
      <c r="M42" s="22"/>
      <c r="N42" s="22"/>
      <c r="O42" s="102"/>
      <c r="P42" s="22"/>
      <c r="Q42" s="102"/>
      <c r="R42" s="102"/>
      <c r="S42" s="102"/>
      <c r="T42" s="102"/>
      <c r="U42" s="102"/>
      <c r="V42" s="102"/>
      <c r="W42" s="102"/>
      <c r="X42" s="102"/>
      <c r="Y42" s="102"/>
      <c r="Z42" s="102"/>
      <c r="AA42" s="102"/>
      <c r="AB42" s="102"/>
      <c r="AC42" s="102"/>
      <c r="AD42" s="102"/>
      <c r="AE42" s="102"/>
    </row>
    <row r="43" spans="1:31" s="1" customFormat="1" ht="10.15" customHeight="1">
      <c r="A43" s="8"/>
      <c r="B43" s="90"/>
      <c r="C43" s="14"/>
      <c r="D43" s="13"/>
      <c r="E43" s="13"/>
      <c r="F43" s="13"/>
      <c r="G43" s="13"/>
      <c r="H43" s="65"/>
      <c r="I43" s="22"/>
      <c r="J43" s="22"/>
      <c r="K43" s="102"/>
      <c r="L43" s="22"/>
      <c r="M43" s="22"/>
      <c r="N43" s="22"/>
      <c r="O43" s="102"/>
      <c r="P43" s="22"/>
      <c r="Q43" s="102"/>
      <c r="R43" s="102"/>
      <c r="S43" s="102"/>
      <c r="T43" s="102"/>
      <c r="U43" s="102"/>
      <c r="V43" s="102"/>
      <c r="W43" s="102"/>
      <c r="X43" s="102"/>
      <c r="Y43" s="102"/>
      <c r="Z43" s="102"/>
      <c r="AA43" s="102"/>
      <c r="AB43" s="102"/>
      <c r="AC43" s="102"/>
      <c r="AD43" s="102"/>
      <c r="AE43" s="102"/>
    </row>
    <row r="44" spans="1:31" s="1" customFormat="1" ht="10.15" customHeight="1">
      <c r="A44" s="8"/>
      <c r="B44" s="90"/>
      <c r="C44" s="14"/>
      <c r="D44" s="13"/>
      <c r="E44" s="13"/>
      <c r="F44" s="13"/>
      <c r="G44" s="13"/>
      <c r="H44" s="65"/>
      <c r="I44" s="22"/>
      <c r="J44" s="22"/>
      <c r="K44" s="102"/>
      <c r="L44" s="22"/>
      <c r="M44" s="22"/>
      <c r="N44" s="22"/>
      <c r="O44" s="102"/>
      <c r="P44" s="22"/>
      <c r="Q44" s="102"/>
      <c r="R44" s="102"/>
      <c r="S44" s="102"/>
      <c r="T44" s="102"/>
      <c r="U44" s="102"/>
      <c r="V44" s="102"/>
      <c r="W44" s="102"/>
      <c r="X44" s="102"/>
      <c r="Y44" s="102"/>
      <c r="Z44" s="102"/>
      <c r="AA44" s="102"/>
      <c r="AB44" s="102"/>
      <c r="AC44" s="102"/>
      <c r="AD44" s="102"/>
      <c r="AE44" s="102"/>
    </row>
    <row r="45" spans="1:31" s="1" customFormat="1" ht="10.15" customHeight="1">
      <c r="A45" s="8"/>
      <c r="B45" s="90"/>
      <c r="C45" s="14"/>
      <c r="D45" s="13"/>
      <c r="E45" s="13"/>
      <c r="F45" s="13"/>
      <c r="G45" s="13"/>
      <c r="H45" s="65"/>
      <c r="I45" s="22"/>
      <c r="J45" s="22"/>
      <c r="K45" s="102"/>
      <c r="L45" s="22"/>
      <c r="M45" s="22"/>
      <c r="N45" s="22"/>
      <c r="O45" s="102"/>
      <c r="P45" s="22"/>
      <c r="Q45" s="102"/>
      <c r="R45" s="102"/>
      <c r="S45" s="102"/>
      <c r="T45" s="102"/>
      <c r="U45" s="102"/>
      <c r="V45" s="102"/>
      <c r="W45" s="102"/>
      <c r="X45" s="102"/>
      <c r="Y45" s="102"/>
      <c r="Z45" s="102"/>
      <c r="AA45" s="102"/>
      <c r="AB45" s="102"/>
      <c r="AC45" s="102"/>
      <c r="AD45" s="102"/>
      <c r="AE45" s="102"/>
    </row>
    <row r="46" spans="1:31" s="1" customFormat="1" ht="10.15" customHeight="1">
      <c r="A46" s="8"/>
      <c r="B46" s="90"/>
      <c r="C46" s="14"/>
      <c r="D46" s="22"/>
      <c r="E46" s="20"/>
      <c r="F46" s="22"/>
      <c r="G46" s="102"/>
      <c r="H46" s="65"/>
      <c r="I46" s="22"/>
      <c r="J46" s="22"/>
      <c r="K46" s="102"/>
      <c r="L46" s="22"/>
      <c r="M46" s="22"/>
      <c r="N46" s="22"/>
      <c r="O46" s="102"/>
      <c r="P46" s="22"/>
      <c r="Q46" s="102"/>
      <c r="R46" s="102"/>
      <c r="S46" s="102"/>
      <c r="T46" s="102"/>
      <c r="U46" s="102"/>
      <c r="V46" s="102"/>
      <c r="W46" s="102"/>
      <c r="X46" s="102"/>
      <c r="Y46" s="102"/>
      <c r="Z46" s="102"/>
      <c r="AA46" s="102"/>
      <c r="AB46" s="102"/>
      <c r="AC46" s="102"/>
      <c r="AD46" s="102"/>
      <c r="AE46" s="102"/>
    </row>
    <row r="47" spans="1:31" s="1" customFormat="1" ht="10.15" customHeight="1">
      <c r="A47" s="8"/>
      <c r="B47" s="90"/>
      <c r="C47" s="14"/>
      <c r="D47" s="22"/>
      <c r="E47" s="20"/>
      <c r="F47" s="22"/>
      <c r="G47" s="102"/>
      <c r="H47" s="65"/>
      <c r="I47" s="22"/>
      <c r="J47" s="22"/>
      <c r="K47" s="102"/>
      <c r="L47" s="22"/>
      <c r="M47" s="22"/>
      <c r="N47" s="22"/>
      <c r="O47" s="102"/>
      <c r="P47" s="22"/>
      <c r="Q47" s="102"/>
      <c r="R47" s="102"/>
      <c r="S47" s="102"/>
      <c r="T47" s="102"/>
      <c r="U47" s="102"/>
      <c r="V47" s="102"/>
      <c r="W47" s="102"/>
      <c r="X47" s="102"/>
      <c r="Y47" s="102"/>
      <c r="Z47" s="102"/>
      <c r="AA47" s="102"/>
      <c r="AB47" s="102"/>
      <c r="AC47" s="102"/>
      <c r="AD47" s="102"/>
      <c r="AE47" s="102"/>
    </row>
    <row r="48" spans="1:31" s="1" customFormat="1" ht="10.15" customHeight="1">
      <c r="A48" s="8"/>
      <c r="B48" s="90"/>
      <c r="C48" s="14"/>
      <c r="D48" s="32"/>
      <c r="E48" s="13"/>
      <c r="F48" s="13"/>
      <c r="G48" s="13"/>
      <c r="H48" s="65"/>
      <c r="I48" s="22"/>
      <c r="J48" s="22"/>
      <c r="K48" s="102"/>
      <c r="L48" s="22"/>
      <c r="M48" s="22"/>
      <c r="N48" s="22"/>
      <c r="O48" s="102"/>
      <c r="P48" s="22"/>
      <c r="Q48" s="102"/>
      <c r="R48" s="102"/>
      <c r="S48" s="102"/>
      <c r="T48" s="102"/>
      <c r="U48" s="102"/>
      <c r="V48" s="102"/>
      <c r="W48" s="102"/>
      <c r="X48" s="102"/>
      <c r="Y48" s="102"/>
      <c r="Z48" s="102"/>
      <c r="AA48" s="102"/>
      <c r="AB48" s="102"/>
      <c r="AC48" s="102"/>
      <c r="AD48" s="102"/>
      <c r="AE48" s="102"/>
    </row>
    <row r="49" spans="1:31" s="1" customFormat="1" ht="10.15" customHeight="1">
      <c r="A49" s="8"/>
      <c r="B49" s="90"/>
      <c r="C49" s="14"/>
      <c r="D49" s="13"/>
      <c r="E49" s="13"/>
      <c r="F49" s="13"/>
      <c r="G49" s="13"/>
      <c r="H49" s="65"/>
      <c r="I49" s="22"/>
      <c r="J49" s="22"/>
      <c r="K49" s="102"/>
      <c r="L49" s="22"/>
      <c r="M49" s="22"/>
      <c r="N49" s="22"/>
      <c r="O49" s="102"/>
      <c r="P49" s="22"/>
      <c r="Q49" s="102"/>
      <c r="R49" s="102"/>
      <c r="S49" s="102"/>
      <c r="T49" s="102"/>
      <c r="U49" s="102"/>
      <c r="V49" s="102"/>
      <c r="W49" s="102"/>
      <c r="X49" s="102"/>
      <c r="Y49" s="102"/>
      <c r="Z49" s="102"/>
      <c r="AA49" s="102"/>
      <c r="AB49" s="102"/>
      <c r="AC49" s="102"/>
      <c r="AD49" s="102"/>
      <c r="AE49" s="102"/>
    </row>
    <row r="50" spans="1:31" s="1" customFormat="1" ht="10.15" customHeight="1">
      <c r="A50" s="8"/>
      <c r="B50" s="90"/>
      <c r="C50" s="14"/>
      <c r="D50" s="13"/>
      <c r="E50" s="13"/>
      <c r="F50" s="13"/>
      <c r="G50" s="13"/>
      <c r="H50" s="65"/>
      <c r="I50" s="22"/>
      <c r="J50" s="22"/>
      <c r="K50" s="102"/>
      <c r="L50" s="22"/>
      <c r="M50" s="22"/>
      <c r="N50" s="22"/>
      <c r="O50" s="102"/>
      <c r="P50" s="22"/>
      <c r="Q50" s="102"/>
      <c r="R50" s="102"/>
      <c r="S50" s="102"/>
      <c r="T50" s="102"/>
      <c r="U50" s="102"/>
      <c r="V50" s="102"/>
      <c r="W50" s="102"/>
      <c r="X50" s="102"/>
      <c r="Y50" s="102"/>
      <c r="Z50" s="102"/>
      <c r="AA50" s="102"/>
      <c r="AB50" s="102"/>
      <c r="AC50" s="102"/>
      <c r="AD50" s="102"/>
      <c r="AE50" s="102"/>
    </row>
    <row r="51" spans="1:31" s="1" customFormat="1" ht="10.15" customHeight="1">
      <c r="A51" s="8"/>
      <c r="B51" s="90"/>
      <c r="C51" s="14"/>
      <c r="D51" s="13"/>
      <c r="E51" s="13"/>
      <c r="F51" s="13"/>
      <c r="G51" s="13"/>
      <c r="H51" s="22"/>
      <c r="I51" s="22"/>
      <c r="J51" s="22"/>
      <c r="K51" s="102"/>
      <c r="L51" s="22"/>
      <c r="M51" s="22"/>
      <c r="N51" s="22"/>
      <c r="O51" s="102"/>
      <c r="P51" s="22"/>
      <c r="Q51" s="102"/>
      <c r="R51" s="102"/>
      <c r="S51" s="102"/>
      <c r="T51" s="102"/>
      <c r="U51" s="102"/>
      <c r="V51" s="102"/>
      <c r="W51" s="102"/>
      <c r="X51" s="102"/>
      <c r="Y51" s="102"/>
      <c r="Z51" s="102"/>
      <c r="AA51" s="102"/>
      <c r="AB51" s="102"/>
      <c r="AC51" s="102"/>
      <c r="AD51" s="102"/>
      <c r="AE51" s="102"/>
    </row>
    <row r="52" spans="1:31" s="1" customFormat="1" ht="10.15" customHeight="1">
      <c r="A52" s="8"/>
      <c r="B52" s="90"/>
      <c r="C52" s="14"/>
      <c r="D52" s="13"/>
      <c r="E52" s="13"/>
      <c r="F52" s="13"/>
      <c r="G52" s="13"/>
      <c r="H52" s="22"/>
      <c r="I52" s="22"/>
      <c r="J52" s="22"/>
      <c r="K52" s="102"/>
      <c r="L52" s="22"/>
      <c r="M52" s="22"/>
      <c r="N52" s="22"/>
      <c r="O52" s="102"/>
      <c r="P52" s="22"/>
      <c r="Q52" s="102"/>
      <c r="R52" s="102"/>
      <c r="S52" s="102"/>
      <c r="T52" s="102"/>
      <c r="U52" s="102"/>
      <c r="V52" s="102"/>
      <c r="W52" s="102"/>
      <c r="X52" s="102"/>
      <c r="Y52" s="102"/>
      <c r="Z52" s="102"/>
      <c r="AA52" s="102"/>
      <c r="AB52" s="102"/>
      <c r="AC52" s="102"/>
      <c r="AD52" s="102"/>
      <c r="AE52" s="102"/>
    </row>
    <row r="53" spans="1:31" s="1" customFormat="1" ht="10.15" customHeight="1">
      <c r="A53" s="8"/>
      <c r="B53" s="90"/>
      <c r="C53" s="14"/>
      <c r="D53" s="13"/>
      <c r="E53" s="13"/>
      <c r="F53" s="13"/>
      <c r="G53" s="13"/>
      <c r="H53" s="22"/>
      <c r="I53" s="22"/>
      <c r="J53" s="22"/>
      <c r="K53" s="102"/>
      <c r="L53" s="22"/>
      <c r="M53" s="22"/>
      <c r="N53" s="22"/>
      <c r="O53" s="102"/>
      <c r="P53" s="22"/>
      <c r="Q53" s="102"/>
      <c r="R53" s="102"/>
      <c r="S53" s="102"/>
      <c r="T53" s="102"/>
      <c r="U53" s="102"/>
      <c r="V53" s="102"/>
      <c r="W53" s="102"/>
      <c r="X53" s="102"/>
      <c r="Y53" s="102"/>
      <c r="Z53" s="102"/>
      <c r="AA53" s="102"/>
      <c r="AB53" s="102"/>
      <c r="AC53" s="102"/>
      <c r="AD53" s="102"/>
      <c r="AE53" s="102"/>
    </row>
    <row r="54" spans="1:31" s="1" customFormat="1" ht="10.15" customHeight="1">
      <c r="A54" s="8"/>
      <c r="B54" s="90"/>
      <c r="C54" s="15"/>
      <c r="D54" s="13"/>
      <c r="E54" s="13"/>
      <c r="F54" s="13"/>
      <c r="G54" s="13"/>
      <c r="H54" s="22"/>
      <c r="I54" s="22"/>
      <c r="J54" s="22"/>
      <c r="K54" s="102"/>
      <c r="L54" s="22"/>
      <c r="M54" s="22"/>
      <c r="N54" s="22"/>
      <c r="O54" s="102"/>
      <c r="P54" s="22"/>
      <c r="Q54" s="102"/>
      <c r="R54" s="102"/>
      <c r="S54" s="102"/>
      <c r="T54" s="102"/>
      <c r="U54" s="102"/>
      <c r="V54" s="102"/>
      <c r="W54" s="102"/>
      <c r="X54" s="102"/>
      <c r="Y54" s="102"/>
      <c r="Z54" s="102"/>
      <c r="AA54" s="102"/>
      <c r="AB54" s="102"/>
      <c r="AC54" s="102"/>
      <c r="AD54" s="102"/>
      <c r="AE54" s="102"/>
    </row>
    <row r="55" spans="1:31" s="1" customFormat="1" ht="10.15" customHeight="1">
      <c r="A55" s="8"/>
      <c r="B55" s="90"/>
      <c r="C55" s="15"/>
      <c r="D55" s="13"/>
      <c r="E55" s="13"/>
      <c r="F55" s="13"/>
      <c r="G55" s="13"/>
      <c r="H55" s="22"/>
      <c r="I55" s="22"/>
      <c r="J55" s="22"/>
      <c r="K55" s="102"/>
      <c r="L55" s="22"/>
      <c r="M55" s="22"/>
      <c r="N55" s="22"/>
      <c r="O55" s="102"/>
      <c r="P55" s="22"/>
      <c r="Q55" s="102"/>
      <c r="R55" s="102"/>
      <c r="S55" s="102"/>
      <c r="T55" s="102"/>
      <c r="U55" s="102"/>
      <c r="V55" s="102"/>
      <c r="W55" s="102"/>
      <c r="X55" s="102"/>
      <c r="Y55" s="102"/>
      <c r="Z55" s="102"/>
      <c r="AA55" s="102"/>
      <c r="AB55" s="102"/>
      <c r="AC55" s="102"/>
      <c r="AD55" s="102"/>
      <c r="AE55" s="102"/>
    </row>
    <row r="56" spans="1:31" s="1" customFormat="1" ht="10.15" customHeight="1">
      <c r="A56" s="86"/>
      <c r="B56" s="85"/>
      <c r="C56" s="15"/>
      <c r="D56" s="13"/>
      <c r="E56" s="13"/>
      <c r="F56" s="13"/>
      <c r="G56" s="13"/>
      <c r="H56" s="22"/>
      <c r="I56" s="22"/>
      <c r="J56" s="22"/>
      <c r="K56" s="102"/>
      <c r="L56" s="22"/>
      <c r="M56" s="22"/>
      <c r="N56" s="22"/>
      <c r="O56" s="102"/>
      <c r="P56" s="22"/>
      <c r="Q56" s="102"/>
      <c r="R56" s="102"/>
      <c r="S56" s="102"/>
      <c r="T56" s="102"/>
      <c r="U56" s="102"/>
      <c r="V56" s="102"/>
      <c r="W56" s="102"/>
      <c r="X56" s="102"/>
      <c r="Y56" s="102"/>
      <c r="Z56" s="102"/>
      <c r="AA56" s="102"/>
      <c r="AB56" s="102"/>
      <c r="AC56" s="102"/>
      <c r="AD56" s="102"/>
      <c r="AE56" s="102"/>
    </row>
    <row r="57" spans="1:31" s="1" customFormat="1" ht="10.15" customHeight="1">
      <c r="A57" s="86"/>
      <c r="B57" s="85"/>
      <c r="C57" s="15"/>
      <c r="D57" s="13"/>
      <c r="E57" s="13"/>
      <c r="F57" s="13"/>
      <c r="G57" s="13"/>
      <c r="H57" s="22"/>
      <c r="I57" s="22"/>
      <c r="J57" s="22"/>
      <c r="K57" s="102"/>
      <c r="L57" s="22"/>
      <c r="M57" s="22"/>
      <c r="N57" s="22"/>
      <c r="O57" s="102"/>
      <c r="P57" s="22"/>
      <c r="Q57" s="102"/>
      <c r="R57" s="102"/>
      <c r="S57" s="102"/>
      <c r="T57" s="102"/>
      <c r="U57" s="102"/>
      <c r="V57" s="102"/>
      <c r="W57" s="102"/>
      <c r="X57" s="102"/>
      <c r="Y57" s="102"/>
      <c r="Z57" s="102"/>
      <c r="AA57" s="102"/>
      <c r="AB57" s="102"/>
      <c r="AC57" s="102"/>
      <c r="AD57" s="102"/>
      <c r="AE57" s="102"/>
    </row>
    <row r="58" spans="1:31" s="1" customFormat="1" ht="10.15" customHeight="1">
      <c r="A58" s="86"/>
      <c r="B58" s="85"/>
      <c r="C58" s="15"/>
      <c r="D58" s="13"/>
      <c r="E58" s="13"/>
      <c r="F58" s="13"/>
      <c r="G58" s="13"/>
      <c r="H58" s="22"/>
      <c r="I58" s="22"/>
      <c r="J58" s="22"/>
      <c r="K58" s="102"/>
      <c r="L58" s="22"/>
      <c r="M58" s="22"/>
      <c r="N58" s="22"/>
      <c r="O58" s="102"/>
      <c r="P58" s="22"/>
      <c r="Q58" s="102"/>
      <c r="R58" s="102"/>
      <c r="S58" s="102"/>
      <c r="T58" s="102"/>
      <c r="U58" s="102"/>
      <c r="V58" s="102"/>
      <c r="W58" s="102"/>
      <c r="X58" s="102"/>
      <c r="Y58" s="102"/>
      <c r="Z58" s="102"/>
      <c r="AA58" s="102"/>
      <c r="AB58" s="102"/>
      <c r="AC58" s="102"/>
      <c r="AD58" s="102"/>
      <c r="AE58" s="102"/>
    </row>
    <row r="59" spans="1:31" s="1" customFormat="1" ht="10.15" customHeight="1">
      <c r="A59" s="86"/>
      <c r="B59" s="85"/>
      <c r="C59" s="15"/>
      <c r="D59" s="13"/>
      <c r="E59" s="13"/>
      <c r="F59" s="13"/>
      <c r="G59" s="13"/>
      <c r="H59" s="22"/>
      <c r="I59" s="22"/>
      <c r="J59" s="22"/>
      <c r="K59" s="102"/>
      <c r="L59" s="22"/>
      <c r="M59" s="22"/>
      <c r="N59" s="22"/>
      <c r="O59" s="102"/>
      <c r="P59" s="22"/>
      <c r="Q59" s="102"/>
      <c r="R59" s="102"/>
      <c r="S59" s="102"/>
      <c r="T59" s="102"/>
      <c r="U59" s="102"/>
      <c r="V59" s="102"/>
      <c r="W59" s="102"/>
      <c r="X59" s="102"/>
      <c r="Y59" s="102"/>
      <c r="Z59" s="102"/>
      <c r="AA59" s="102"/>
      <c r="AB59" s="102"/>
      <c r="AC59" s="102"/>
      <c r="AD59" s="102"/>
      <c r="AE59" s="102"/>
    </row>
    <row r="60" spans="1:31" s="1" customFormat="1" ht="10.15" customHeight="1">
      <c r="A60" s="92"/>
      <c r="B60" s="91"/>
      <c r="C60" s="15"/>
      <c r="D60" s="13"/>
      <c r="E60" s="13"/>
      <c r="F60" s="13"/>
      <c r="G60" s="13"/>
      <c r="H60" s="22"/>
      <c r="I60" s="22"/>
      <c r="J60" s="22"/>
      <c r="K60" s="102"/>
      <c r="L60" s="22"/>
      <c r="M60" s="22"/>
      <c r="N60" s="22"/>
      <c r="O60" s="102"/>
      <c r="P60" s="22"/>
      <c r="Q60" s="102"/>
      <c r="R60" s="102"/>
      <c r="S60" s="102"/>
      <c r="T60" s="102"/>
      <c r="U60" s="102"/>
      <c r="V60" s="102"/>
      <c r="W60" s="102"/>
      <c r="X60" s="102"/>
      <c r="Y60" s="102"/>
      <c r="Z60" s="102"/>
      <c r="AA60" s="102"/>
      <c r="AB60" s="102"/>
      <c r="AC60" s="102"/>
      <c r="AD60" s="102"/>
      <c r="AE60" s="102"/>
    </row>
    <row r="61" spans="1:31" s="1" customFormat="1" ht="10.15" customHeight="1">
      <c r="A61" s="49"/>
      <c r="B61" s="3"/>
      <c r="C61" s="33"/>
      <c r="D61" s="13"/>
      <c r="E61" s="13"/>
      <c r="F61" s="13"/>
      <c r="G61" s="13"/>
      <c r="H61" s="22"/>
      <c r="I61" s="22"/>
      <c r="J61" s="22"/>
      <c r="K61" s="102"/>
      <c r="L61" s="22"/>
      <c r="M61" s="22"/>
      <c r="N61" s="22"/>
      <c r="O61" s="102"/>
      <c r="P61" s="22"/>
      <c r="Q61" s="102"/>
      <c r="R61" s="102"/>
      <c r="S61" s="102"/>
      <c r="T61" s="102"/>
      <c r="U61" s="102"/>
      <c r="V61" s="102"/>
      <c r="W61" s="102"/>
      <c r="X61" s="102"/>
      <c r="Y61" s="102"/>
      <c r="Z61" s="102"/>
      <c r="AA61" s="102"/>
      <c r="AB61" s="102"/>
      <c r="AC61" s="102"/>
      <c r="AD61" s="102"/>
      <c r="AE61" s="102"/>
    </row>
    <row r="62" spans="1:31" s="1" customFormat="1" ht="10.15" customHeight="1">
      <c r="A62" s="6"/>
      <c r="B62" s="3"/>
      <c r="C62" s="2"/>
      <c r="D62" s="33"/>
      <c r="E62" s="33"/>
      <c r="F62" s="33"/>
      <c r="G62" s="106"/>
      <c r="H62" s="34"/>
      <c r="I62" s="34"/>
      <c r="J62" s="34"/>
      <c r="K62" s="107"/>
      <c r="L62" s="34"/>
      <c r="M62" s="34"/>
      <c r="N62" s="34"/>
      <c r="O62" s="107"/>
      <c r="P62" s="34"/>
      <c r="Q62" s="107"/>
      <c r="R62" s="107"/>
      <c r="S62" s="107"/>
      <c r="T62" s="107"/>
      <c r="U62" s="107"/>
      <c r="V62" s="107"/>
      <c r="W62" s="107"/>
      <c r="X62" s="107"/>
      <c r="Y62" s="107"/>
      <c r="Z62" s="107"/>
      <c r="AA62" s="107"/>
      <c r="AB62" s="107"/>
      <c r="AC62" s="107"/>
      <c r="AD62" s="107"/>
      <c r="AE62" s="107"/>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pageSetUpPr fitToPage="1"/>
  </sheetPr>
  <dimension ref="A1:AI62"/>
  <sheetViews>
    <sheetView showGridLines="0" view="pageBreakPreview" zoomScaleNormal="130" zoomScaleSheetLayoutView="100" workbookViewId="0">
      <pane xSplit="6" topLeftCell="G1" activePane="topRight" state="frozen"/>
      <selection activeCell="Z42" sqref="Z42"/>
      <selection pane="topRight" activeCell="AE3" sqref="AE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875" style="2" customWidth="1"/>
    <col min="7" max="7" width="0.75" style="94" customWidth="1"/>
    <col min="8" max="10" width="10.625" style="5" hidden="1" customWidth="1"/>
    <col min="11" max="11" width="10.625" style="97" hidden="1" customWidth="1"/>
    <col min="12" max="14" width="10.625" style="5" hidden="1" customWidth="1"/>
    <col min="15" max="15" width="10.625" style="97" hidden="1" customWidth="1"/>
    <col min="16" max="16" width="10.625" style="5" hidden="1" customWidth="1"/>
    <col min="17" max="29" width="10.625" style="97" hidden="1" customWidth="1"/>
    <col min="30" max="31" width="10.625" style="97" customWidth="1"/>
    <col min="32" max="32" width="9" style="2"/>
    <col min="33" max="33" width="9" style="94"/>
    <col min="34" max="16384" width="9" style="2"/>
  </cols>
  <sheetData>
    <row r="1" spans="1:35"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c r="AG1" s="96"/>
    </row>
    <row r="2" spans="1:35" s="4" customFormat="1" ht="18" customHeight="1">
      <c r="A2" s="153"/>
      <c r="B2" s="154"/>
      <c r="C2" s="405"/>
      <c r="D2" s="404" t="s">
        <v>471</v>
      </c>
      <c r="E2" s="405"/>
      <c r="F2" s="405"/>
      <c r="G2" s="405"/>
      <c r="H2" s="424"/>
      <c r="I2" s="156"/>
      <c r="J2" s="156"/>
      <c r="K2" s="156"/>
      <c r="L2" s="156"/>
      <c r="M2" s="156"/>
      <c r="N2" s="156"/>
      <c r="O2" s="156"/>
      <c r="P2" s="156"/>
      <c r="Q2" s="156"/>
      <c r="R2" s="156"/>
      <c r="S2" s="156"/>
      <c r="T2" s="156"/>
      <c r="U2" s="156"/>
      <c r="V2" s="156"/>
      <c r="W2" s="156"/>
      <c r="X2" s="156"/>
      <c r="Y2" s="156"/>
      <c r="Z2" s="156"/>
      <c r="AA2" s="156"/>
      <c r="AB2" s="156"/>
      <c r="AC2" s="156"/>
      <c r="AD2" s="156"/>
      <c r="AE2" s="156"/>
      <c r="AG2" s="96"/>
    </row>
    <row r="3" spans="1:35" s="43" customFormat="1" ht="20.100000000000001" customHeight="1">
      <c r="A3" s="133"/>
      <c r="B3" s="134"/>
      <c r="C3" s="137"/>
      <c r="D3" s="137"/>
      <c r="E3" s="137"/>
      <c r="F3" s="137"/>
      <c r="G3" s="137"/>
      <c r="H3" s="138" t="s">
        <v>2</v>
      </c>
      <c r="I3" s="138" t="s">
        <v>5</v>
      </c>
      <c r="J3" s="138" t="s">
        <v>8</v>
      </c>
      <c r="K3" s="138" t="s">
        <v>45</v>
      </c>
      <c r="L3" s="138" t="s">
        <v>16</v>
      </c>
      <c r="M3" s="138" t="s">
        <v>26</v>
      </c>
      <c r="N3" s="138" t="s">
        <v>28</v>
      </c>
      <c r="O3" s="138" t="s">
        <v>46</v>
      </c>
      <c r="P3" s="138" t="s">
        <v>38</v>
      </c>
      <c r="Q3" s="138" t="s">
        <v>56</v>
      </c>
      <c r="R3" s="138" t="s">
        <v>75</v>
      </c>
      <c r="S3" s="138" t="s">
        <v>89</v>
      </c>
      <c r="T3" s="138" t="s">
        <v>487</v>
      </c>
      <c r="U3" s="138" t="s">
        <v>508</v>
      </c>
      <c r="V3" s="138" t="s">
        <v>519</v>
      </c>
      <c r="W3" s="138" t="s">
        <v>527</v>
      </c>
      <c r="X3" s="138" t="s">
        <v>542</v>
      </c>
      <c r="Y3" s="138" t="s">
        <v>547</v>
      </c>
      <c r="Z3" s="138" t="s">
        <v>552</v>
      </c>
      <c r="AA3" s="138" t="s">
        <v>572</v>
      </c>
      <c r="AB3" s="138" t="s">
        <v>575</v>
      </c>
      <c r="AC3" s="138" t="s">
        <v>579</v>
      </c>
      <c r="AD3" s="138" t="s">
        <v>582</v>
      </c>
      <c r="AE3" s="1528" t="s">
        <v>590</v>
      </c>
      <c r="AG3" s="108"/>
    </row>
    <row r="4" spans="1:35" s="4" customFormat="1" ht="11.1" customHeight="1">
      <c r="A4" s="200"/>
      <c r="B4" s="201"/>
      <c r="C4" s="101"/>
      <c r="D4" s="101"/>
      <c r="E4" s="101"/>
      <c r="F4" s="101"/>
      <c r="G4" s="101"/>
      <c r="H4" s="202"/>
      <c r="I4" s="202"/>
      <c r="J4" s="202"/>
      <c r="K4" s="202"/>
      <c r="L4" s="202"/>
      <c r="M4" s="202"/>
      <c r="N4" s="202"/>
      <c r="O4" s="202"/>
      <c r="P4" s="202"/>
      <c r="Q4" s="202"/>
      <c r="R4" s="202"/>
      <c r="S4" s="202"/>
      <c r="T4" s="202"/>
      <c r="U4" s="202"/>
      <c r="V4" s="202"/>
      <c r="W4" s="202"/>
      <c r="X4" s="202"/>
      <c r="Y4" s="202"/>
      <c r="Z4" s="202"/>
      <c r="AA4" s="202"/>
      <c r="AB4" s="1414"/>
      <c r="AC4" s="1414"/>
      <c r="AD4" s="1414"/>
      <c r="AE4" s="1414"/>
      <c r="AG4" s="96"/>
    </row>
    <row r="5" spans="1:35" s="4" customFormat="1" ht="11.1" customHeight="1">
      <c r="A5" s="267"/>
      <c r="B5" s="143" t="s">
        <v>145</v>
      </c>
      <c r="C5" s="366"/>
      <c r="D5" s="353" t="s">
        <v>141</v>
      </c>
      <c r="E5" s="372"/>
      <c r="F5" s="372"/>
      <c r="G5" s="372"/>
      <c r="H5" s="295"/>
      <c r="I5" s="295"/>
      <c r="J5" s="295"/>
      <c r="K5" s="295"/>
      <c r="L5" s="295"/>
      <c r="M5" s="295"/>
      <c r="N5" s="295"/>
      <c r="O5" s="295"/>
      <c r="P5" s="295"/>
      <c r="Q5" s="295"/>
      <c r="R5" s="223"/>
      <c r="S5" s="339"/>
      <c r="T5" s="339"/>
      <c r="U5" s="339"/>
      <c r="V5" s="339"/>
      <c r="W5" s="339"/>
      <c r="X5" s="339"/>
      <c r="Y5" s="339"/>
      <c r="Z5" s="339"/>
      <c r="AA5" s="339"/>
      <c r="AB5" s="1353"/>
      <c r="AC5" s="1353"/>
      <c r="AD5" s="1353"/>
      <c r="AE5" s="1353" t="s">
        <v>576</v>
      </c>
      <c r="AG5" s="96"/>
    </row>
    <row r="6" spans="1:35" s="1" customFormat="1" ht="11.1" customHeight="1">
      <c r="A6" s="165"/>
      <c r="B6" s="144"/>
      <c r="C6" s="55"/>
      <c r="D6" s="711" t="s">
        <v>277</v>
      </c>
      <c r="E6" s="632"/>
      <c r="F6" s="632"/>
      <c r="G6" s="632"/>
      <c r="H6" s="596">
        <v>358843</v>
      </c>
      <c r="I6" s="596">
        <v>363044</v>
      </c>
      <c r="J6" s="596">
        <v>364835</v>
      </c>
      <c r="K6" s="596">
        <v>368566</v>
      </c>
      <c r="L6" s="596">
        <v>377811</v>
      </c>
      <c r="M6" s="596">
        <v>386107</v>
      </c>
      <c r="N6" s="596">
        <v>389341</v>
      </c>
      <c r="O6" s="596">
        <v>389844</v>
      </c>
      <c r="P6" s="596">
        <v>400731</v>
      </c>
      <c r="Q6" s="596">
        <v>403628</v>
      </c>
      <c r="R6" s="694">
        <v>400035</v>
      </c>
      <c r="S6" s="694">
        <v>395609</v>
      </c>
      <c r="T6" s="694">
        <v>396914</v>
      </c>
      <c r="U6" s="694">
        <v>400774</v>
      </c>
      <c r="V6" s="694">
        <v>408895</v>
      </c>
      <c r="W6" s="694">
        <v>413859</v>
      </c>
      <c r="X6" s="694">
        <v>420206.12</v>
      </c>
      <c r="Y6" s="696">
        <v>426728</v>
      </c>
      <c r="Z6" s="696">
        <v>432607</v>
      </c>
      <c r="AA6" s="696">
        <v>436588</v>
      </c>
      <c r="AB6" s="1113">
        <v>439619</v>
      </c>
      <c r="AC6" s="1113">
        <v>443677</v>
      </c>
      <c r="AD6" s="696">
        <v>454172</v>
      </c>
      <c r="AE6" s="694">
        <v>472362</v>
      </c>
      <c r="AF6" s="487"/>
      <c r="AG6" s="487"/>
      <c r="AH6" s="487"/>
      <c r="AI6" s="487"/>
    </row>
    <row r="7" spans="1:35" s="1" customFormat="1" ht="11.1" customHeight="1">
      <c r="A7" s="307"/>
      <c r="B7" s="308" t="s">
        <v>356</v>
      </c>
      <c r="C7" s="57"/>
      <c r="D7" s="188" t="s">
        <v>341</v>
      </c>
      <c r="E7" s="17"/>
      <c r="F7" s="17"/>
      <c r="G7" s="17"/>
      <c r="H7" s="36">
        <v>351412</v>
      </c>
      <c r="I7" s="36">
        <v>354600</v>
      </c>
      <c r="J7" s="36">
        <v>355895</v>
      </c>
      <c r="K7" s="36">
        <v>358655</v>
      </c>
      <c r="L7" s="36">
        <v>368358</v>
      </c>
      <c r="M7" s="36">
        <v>377335</v>
      </c>
      <c r="N7" s="36">
        <v>379706</v>
      </c>
      <c r="O7" s="36">
        <v>381205</v>
      </c>
      <c r="P7" s="36">
        <v>391623</v>
      </c>
      <c r="Q7" s="36">
        <v>394104</v>
      </c>
      <c r="R7" s="699">
        <v>389838</v>
      </c>
      <c r="S7" s="699">
        <v>383377</v>
      </c>
      <c r="T7" s="659">
        <v>385637</v>
      </c>
      <c r="U7" s="699">
        <v>388626</v>
      </c>
      <c r="V7" s="699">
        <v>396960</v>
      </c>
      <c r="W7" s="699">
        <v>402473</v>
      </c>
      <c r="X7" s="659">
        <v>409796</v>
      </c>
      <c r="Y7" s="660">
        <v>416819</v>
      </c>
      <c r="Z7" s="660">
        <v>422620</v>
      </c>
      <c r="AA7" s="660">
        <v>426545</v>
      </c>
      <c r="AB7" s="1314">
        <v>430764</v>
      </c>
      <c r="AC7" s="1314">
        <v>435523</v>
      </c>
      <c r="AD7" s="660">
        <v>446015</v>
      </c>
      <c r="AE7" s="658">
        <v>464882</v>
      </c>
      <c r="AF7" s="93"/>
      <c r="AG7" s="487"/>
      <c r="AH7" s="93"/>
      <c r="AI7" s="487"/>
    </row>
    <row r="8" spans="1:35" s="1" customFormat="1" ht="11.1" customHeight="1">
      <c r="A8" s="245"/>
      <c r="B8" s="146"/>
      <c r="C8" s="18"/>
      <c r="D8" s="188" t="s">
        <v>342</v>
      </c>
      <c r="E8" s="17"/>
      <c r="F8" s="17"/>
      <c r="G8" s="17"/>
      <c r="H8" s="36">
        <v>3704</v>
      </c>
      <c r="I8" s="36">
        <v>4325</v>
      </c>
      <c r="J8" s="36">
        <v>5266</v>
      </c>
      <c r="K8" s="36">
        <v>5621</v>
      </c>
      <c r="L8" s="36">
        <v>5776</v>
      </c>
      <c r="M8" s="36">
        <v>5502</v>
      </c>
      <c r="N8" s="36">
        <v>6081</v>
      </c>
      <c r="O8" s="36">
        <v>5133</v>
      </c>
      <c r="P8" s="36">
        <v>5109</v>
      </c>
      <c r="Q8" s="36">
        <v>4532</v>
      </c>
      <c r="R8" s="699">
        <v>5577</v>
      </c>
      <c r="S8" s="699">
        <v>6197</v>
      </c>
      <c r="T8" s="699">
        <v>5454</v>
      </c>
      <c r="U8" s="699">
        <v>6427</v>
      </c>
      <c r="V8" s="699">
        <v>6653</v>
      </c>
      <c r="W8" s="699">
        <v>5472</v>
      </c>
      <c r="X8" s="699">
        <v>5631</v>
      </c>
      <c r="Y8" s="701">
        <v>5664</v>
      </c>
      <c r="Z8" s="701">
        <v>6125</v>
      </c>
      <c r="AA8" s="701">
        <v>6235</v>
      </c>
      <c r="AB8" s="1121">
        <v>5047</v>
      </c>
      <c r="AC8" s="1121">
        <v>3878</v>
      </c>
      <c r="AD8" s="701">
        <v>4503</v>
      </c>
      <c r="AE8" s="699">
        <v>4327</v>
      </c>
      <c r="AF8" s="487"/>
      <c r="AG8" s="487"/>
      <c r="AH8" s="93"/>
      <c r="AI8" s="487"/>
    </row>
    <row r="9" spans="1:35" s="1" customFormat="1" ht="11.1" customHeight="1">
      <c r="A9" s="248"/>
      <c r="B9" s="148" t="s">
        <v>182</v>
      </c>
      <c r="C9" s="18"/>
      <c r="D9" s="188" t="s">
        <v>343</v>
      </c>
      <c r="E9" s="17"/>
      <c r="F9" s="17"/>
      <c r="G9" s="17"/>
      <c r="H9" s="36">
        <v>2140</v>
      </c>
      <c r="I9" s="36">
        <v>2319</v>
      </c>
      <c r="J9" s="36">
        <v>2322</v>
      </c>
      <c r="K9" s="36">
        <v>2596</v>
      </c>
      <c r="L9" s="36">
        <v>2201</v>
      </c>
      <c r="M9" s="36">
        <v>1795</v>
      </c>
      <c r="N9" s="36">
        <v>2187</v>
      </c>
      <c r="O9" s="36">
        <v>1646</v>
      </c>
      <c r="P9" s="36">
        <v>1994</v>
      </c>
      <c r="Q9" s="36">
        <v>2627</v>
      </c>
      <c r="R9" s="699">
        <v>3244</v>
      </c>
      <c r="S9" s="699">
        <v>3740</v>
      </c>
      <c r="T9" s="699">
        <v>3795</v>
      </c>
      <c r="U9" s="699">
        <v>3134</v>
      </c>
      <c r="V9" s="699">
        <v>3165</v>
      </c>
      <c r="W9" s="699">
        <v>3347</v>
      </c>
      <c r="X9" s="699">
        <v>2721</v>
      </c>
      <c r="Y9" s="701">
        <v>2433</v>
      </c>
      <c r="Z9" s="701">
        <v>1861</v>
      </c>
      <c r="AA9" s="701">
        <v>2201</v>
      </c>
      <c r="AB9" s="1121">
        <v>2221</v>
      </c>
      <c r="AC9" s="1121">
        <v>2902</v>
      </c>
      <c r="AD9" s="701">
        <v>2729</v>
      </c>
      <c r="AE9" s="699">
        <v>2224</v>
      </c>
      <c r="AF9" s="487"/>
      <c r="AG9" s="487"/>
      <c r="AH9" s="93"/>
      <c r="AI9" s="487"/>
    </row>
    <row r="10" spans="1:35" s="1" customFormat="1" ht="11.1" customHeight="1">
      <c r="A10" s="248"/>
      <c r="B10" s="148" t="s">
        <v>151</v>
      </c>
      <c r="C10" s="18"/>
      <c r="D10" s="188" t="s">
        <v>344</v>
      </c>
      <c r="E10" s="17"/>
      <c r="F10" s="17"/>
      <c r="G10" s="17"/>
      <c r="H10" s="36">
        <v>530</v>
      </c>
      <c r="I10" s="36">
        <v>979</v>
      </c>
      <c r="J10" s="36">
        <v>463</v>
      </c>
      <c r="K10" s="36">
        <v>425</v>
      </c>
      <c r="L10" s="36">
        <v>426</v>
      </c>
      <c r="M10" s="36">
        <v>391</v>
      </c>
      <c r="N10" s="36">
        <v>374</v>
      </c>
      <c r="O10" s="36">
        <v>383</v>
      </c>
      <c r="P10" s="36">
        <v>466</v>
      </c>
      <c r="Q10" s="36">
        <v>408</v>
      </c>
      <c r="R10" s="699">
        <v>520</v>
      </c>
      <c r="S10" s="699">
        <v>987</v>
      </c>
      <c r="T10" s="699">
        <v>611</v>
      </c>
      <c r="U10" s="699">
        <v>502</v>
      </c>
      <c r="V10" s="699">
        <v>265</v>
      </c>
      <c r="W10" s="699">
        <v>386</v>
      </c>
      <c r="X10" s="699">
        <v>337</v>
      </c>
      <c r="Y10" s="701">
        <v>286</v>
      </c>
      <c r="Z10" s="701">
        <v>337</v>
      </c>
      <c r="AA10" s="701">
        <v>352</v>
      </c>
      <c r="AB10" s="1121">
        <v>415</v>
      </c>
      <c r="AC10" s="1121">
        <v>219</v>
      </c>
      <c r="AD10" s="701">
        <v>213</v>
      </c>
      <c r="AE10" s="699">
        <v>204</v>
      </c>
      <c r="AF10" s="487"/>
      <c r="AG10" s="487"/>
      <c r="AH10" s="93"/>
      <c r="AI10" s="487"/>
    </row>
    <row r="11" spans="1:35" s="1" customFormat="1" ht="11.1" customHeight="1">
      <c r="A11" s="248"/>
      <c r="B11" s="148" t="s">
        <v>152</v>
      </c>
      <c r="C11" s="18"/>
      <c r="D11" s="762" t="s">
        <v>345</v>
      </c>
      <c r="E11" s="745"/>
      <c r="F11" s="745"/>
      <c r="G11" s="745"/>
      <c r="H11" s="662">
        <v>1057</v>
      </c>
      <c r="I11" s="662">
        <v>822</v>
      </c>
      <c r="J11" s="662">
        <v>889</v>
      </c>
      <c r="K11" s="662">
        <v>1269</v>
      </c>
      <c r="L11" s="662">
        <v>1050</v>
      </c>
      <c r="M11" s="662">
        <v>1084</v>
      </c>
      <c r="N11" s="662">
        <v>993</v>
      </c>
      <c r="O11" s="662">
        <v>1477</v>
      </c>
      <c r="P11" s="662">
        <v>1539</v>
      </c>
      <c r="Q11" s="662">
        <v>1957</v>
      </c>
      <c r="R11" s="663">
        <v>856</v>
      </c>
      <c r="S11" s="663">
        <v>1308</v>
      </c>
      <c r="T11" s="663">
        <v>1417</v>
      </c>
      <c r="U11" s="699">
        <v>2085</v>
      </c>
      <c r="V11" s="699">
        <v>1852</v>
      </c>
      <c r="W11" s="699">
        <v>2181</v>
      </c>
      <c r="X11" s="663">
        <v>1721</v>
      </c>
      <c r="Y11" s="664">
        <v>1526</v>
      </c>
      <c r="Z11" s="664">
        <v>1664</v>
      </c>
      <c r="AA11" s="664">
        <v>1255</v>
      </c>
      <c r="AB11" s="1173">
        <v>1172</v>
      </c>
      <c r="AC11" s="1173">
        <v>1155</v>
      </c>
      <c r="AD11" s="664">
        <v>712</v>
      </c>
      <c r="AE11" s="663">
        <v>725</v>
      </c>
      <c r="AF11" s="487"/>
      <c r="AG11" s="487"/>
      <c r="AH11" s="93"/>
      <c r="AI11" s="487"/>
    </row>
    <row r="12" spans="1:35" s="1" customFormat="1" ht="10.5" customHeight="1">
      <c r="A12" s="245"/>
      <c r="B12" s="148" t="s">
        <v>153</v>
      </c>
      <c r="C12" s="18"/>
      <c r="D12" s="263" t="s">
        <v>346</v>
      </c>
      <c r="E12" s="263"/>
      <c r="F12" s="263"/>
      <c r="G12" s="263"/>
      <c r="H12" s="726">
        <v>3727</v>
      </c>
      <c r="I12" s="726">
        <v>4119</v>
      </c>
      <c r="J12" s="726">
        <v>3674</v>
      </c>
      <c r="K12" s="726">
        <v>4290</v>
      </c>
      <c r="L12" s="726">
        <v>3677</v>
      </c>
      <c r="M12" s="726">
        <v>3270</v>
      </c>
      <c r="N12" s="726">
        <v>3554</v>
      </c>
      <c r="O12" s="726">
        <v>3506</v>
      </c>
      <c r="P12" s="726">
        <v>3999</v>
      </c>
      <c r="Q12" s="726">
        <v>4992</v>
      </c>
      <c r="R12" s="726">
        <v>4620</v>
      </c>
      <c r="S12" s="726">
        <v>6035</v>
      </c>
      <c r="T12" s="735">
        <v>5823</v>
      </c>
      <c r="U12" s="736">
        <v>5721</v>
      </c>
      <c r="V12" s="735">
        <v>5282</v>
      </c>
      <c r="W12" s="735">
        <v>5914</v>
      </c>
      <c r="X12" s="735">
        <v>4778.82</v>
      </c>
      <c r="Y12" s="737">
        <v>4245</v>
      </c>
      <c r="Z12" s="737">
        <v>3862</v>
      </c>
      <c r="AA12" s="737">
        <v>3808</v>
      </c>
      <c r="AB12" s="1196">
        <v>3808</v>
      </c>
      <c r="AC12" s="1196">
        <v>4276</v>
      </c>
      <c r="AD12" s="737">
        <v>3654</v>
      </c>
      <c r="AE12" s="736">
        <v>3153</v>
      </c>
      <c r="AF12" s="93"/>
      <c r="AG12" s="487"/>
      <c r="AH12" s="93"/>
      <c r="AI12" s="487"/>
    </row>
    <row r="13" spans="1:35" s="1" customFormat="1" ht="10.5" customHeight="1">
      <c r="A13" s="245"/>
      <c r="B13" s="401" t="s">
        <v>154</v>
      </c>
      <c r="C13" s="18"/>
      <c r="D13" s="635" t="s">
        <v>347</v>
      </c>
      <c r="E13" s="635"/>
      <c r="F13" s="635"/>
      <c r="G13" s="635"/>
      <c r="H13" s="763">
        <v>1.04</v>
      </c>
      <c r="I13" s="763">
        <v>1.1299999999999999</v>
      </c>
      <c r="J13" s="763">
        <v>1.01</v>
      </c>
      <c r="K13" s="763">
        <v>1.1599999999999999</v>
      </c>
      <c r="L13" s="763">
        <v>0.97</v>
      </c>
      <c r="M13" s="763">
        <v>0.85</v>
      </c>
      <c r="N13" s="763">
        <v>0.91</v>
      </c>
      <c r="O13" s="763">
        <v>0.9</v>
      </c>
      <c r="P13" s="763">
        <v>1</v>
      </c>
      <c r="Q13" s="763">
        <v>1.24</v>
      </c>
      <c r="R13" s="763">
        <v>1.154898946342195</v>
      </c>
      <c r="S13" s="763">
        <v>1.53</v>
      </c>
      <c r="T13" s="763">
        <v>1.47</v>
      </c>
      <c r="U13" s="763">
        <v>1.43</v>
      </c>
      <c r="V13" s="763">
        <v>1.29</v>
      </c>
      <c r="W13" s="763">
        <v>1.43</v>
      </c>
      <c r="X13" s="763">
        <v>1.1372561637131795</v>
      </c>
      <c r="Y13" s="764">
        <v>0.99</v>
      </c>
      <c r="Z13" s="764">
        <v>0.89</v>
      </c>
      <c r="AA13" s="764">
        <v>0.87</v>
      </c>
      <c r="AB13" s="1415">
        <v>0.87</v>
      </c>
      <c r="AC13" s="1415">
        <v>0.96</v>
      </c>
      <c r="AD13" s="764">
        <v>0.8</v>
      </c>
      <c r="AE13" s="763">
        <v>0.67</v>
      </c>
      <c r="AF13" s="93"/>
      <c r="AG13" s="1348"/>
      <c r="AH13" s="93"/>
      <c r="AI13" s="487"/>
    </row>
    <row r="14" spans="1:35" s="1" customFormat="1" ht="10.5" customHeight="1">
      <c r="A14" s="245"/>
      <c r="B14" s="148" t="s">
        <v>156</v>
      </c>
      <c r="C14" s="18"/>
      <c r="D14" s="655" t="s">
        <v>348</v>
      </c>
      <c r="E14" s="655"/>
      <c r="F14" s="655"/>
      <c r="G14" s="568"/>
      <c r="H14" s="736">
        <v>7431</v>
      </c>
      <c r="I14" s="736">
        <v>8444</v>
      </c>
      <c r="J14" s="736">
        <v>8940</v>
      </c>
      <c r="K14" s="735">
        <v>9911</v>
      </c>
      <c r="L14" s="736">
        <v>9453</v>
      </c>
      <c r="M14" s="736">
        <v>8772</v>
      </c>
      <c r="N14" s="736">
        <v>9635</v>
      </c>
      <c r="O14" s="735">
        <v>8639</v>
      </c>
      <c r="P14" s="736">
        <v>9108</v>
      </c>
      <c r="Q14" s="735">
        <v>9524</v>
      </c>
      <c r="R14" s="735">
        <v>10197</v>
      </c>
      <c r="S14" s="735">
        <v>12232</v>
      </c>
      <c r="T14" s="735">
        <v>11277</v>
      </c>
      <c r="U14" s="726">
        <v>12148</v>
      </c>
      <c r="V14" s="726">
        <v>11935</v>
      </c>
      <c r="W14" s="726">
        <v>11386</v>
      </c>
      <c r="X14" s="735">
        <v>10409.540000000001</v>
      </c>
      <c r="Y14" s="737">
        <v>9909</v>
      </c>
      <c r="Z14" s="737">
        <v>9987</v>
      </c>
      <c r="AA14" s="737">
        <v>10043</v>
      </c>
      <c r="AB14" s="1196">
        <v>8855</v>
      </c>
      <c r="AC14" s="1196">
        <v>8154</v>
      </c>
      <c r="AD14" s="737">
        <v>8157</v>
      </c>
      <c r="AE14" s="736">
        <v>7480</v>
      </c>
      <c r="AF14" s="487"/>
      <c r="AG14" s="487"/>
      <c r="AH14" s="93"/>
      <c r="AI14" s="487"/>
    </row>
    <row r="15" spans="1:35" s="1" customFormat="1" ht="10.5" customHeight="1">
      <c r="A15" s="245"/>
      <c r="B15" s="148" t="s">
        <v>158</v>
      </c>
      <c r="C15" s="18"/>
      <c r="D15" s="765" t="s">
        <v>349</v>
      </c>
      <c r="E15" s="635"/>
      <c r="F15" s="635"/>
      <c r="G15" s="635"/>
      <c r="H15" s="763">
        <v>2.0699999999999998</v>
      </c>
      <c r="I15" s="763">
        <v>2.33</v>
      </c>
      <c r="J15" s="763">
        <v>2.4500000000000002</v>
      </c>
      <c r="K15" s="763">
        <v>2.69</v>
      </c>
      <c r="L15" s="763">
        <v>2.5</v>
      </c>
      <c r="M15" s="763">
        <v>2.27</v>
      </c>
      <c r="N15" s="763">
        <v>2.4700000000000002</v>
      </c>
      <c r="O15" s="763">
        <v>2.2200000000000002</v>
      </c>
      <c r="P15" s="763">
        <v>2.27</v>
      </c>
      <c r="Q15" s="763">
        <v>2.36</v>
      </c>
      <c r="R15" s="763">
        <v>2.5490269601409876</v>
      </c>
      <c r="S15" s="763">
        <v>3.09</v>
      </c>
      <c r="T15" s="763">
        <v>2.84</v>
      </c>
      <c r="U15" s="758">
        <v>3.03</v>
      </c>
      <c r="V15" s="758">
        <v>2.92</v>
      </c>
      <c r="W15" s="758">
        <v>2.75</v>
      </c>
      <c r="X15" s="763">
        <v>2.477246166714564</v>
      </c>
      <c r="Y15" s="764">
        <v>2.3199999999999998</v>
      </c>
      <c r="Z15" s="764">
        <v>2.31</v>
      </c>
      <c r="AA15" s="764">
        <v>2.2999999999999998</v>
      </c>
      <c r="AB15" s="1415">
        <v>2.0099999999999998</v>
      </c>
      <c r="AC15" s="1415">
        <v>1.84</v>
      </c>
      <c r="AD15" s="764">
        <v>1.8</v>
      </c>
      <c r="AE15" s="763">
        <v>1.58</v>
      </c>
      <c r="AF15" s="93"/>
      <c r="AG15" s="1348"/>
      <c r="AH15" s="93"/>
      <c r="AI15" s="487"/>
    </row>
    <row r="16" spans="1:35" s="1" customFormat="1" ht="11.25" customHeight="1">
      <c r="A16" s="248"/>
      <c r="B16" s="148" t="s">
        <v>160</v>
      </c>
      <c r="C16" s="18"/>
      <c r="D16" s="263" t="s">
        <v>357</v>
      </c>
      <c r="E16" s="263"/>
      <c r="F16" s="263"/>
      <c r="G16" s="263"/>
      <c r="H16" s="758">
        <v>140.96</v>
      </c>
      <c r="I16" s="758">
        <v>133.16</v>
      </c>
      <c r="J16" s="758">
        <v>142.84</v>
      </c>
      <c r="K16" s="758">
        <v>133.04</v>
      </c>
      <c r="L16" s="758">
        <v>152.51</v>
      </c>
      <c r="M16" s="758">
        <v>171.51</v>
      </c>
      <c r="N16" s="758">
        <v>162.83000000000001</v>
      </c>
      <c r="O16" s="758">
        <v>170.48</v>
      </c>
      <c r="P16" s="758">
        <v>155.1</v>
      </c>
      <c r="Q16" s="758">
        <v>149.57</v>
      </c>
      <c r="R16" s="758">
        <v>144.66</v>
      </c>
      <c r="S16" s="758">
        <v>126.15</v>
      </c>
      <c r="T16" s="759">
        <v>127.7</v>
      </c>
      <c r="U16" s="760">
        <v>124.77</v>
      </c>
      <c r="V16" s="759">
        <v>139.82</v>
      </c>
      <c r="W16" s="759">
        <v>126.12</v>
      </c>
      <c r="X16" s="759">
        <v>148.80000000000001</v>
      </c>
      <c r="Y16" s="761">
        <v>168</v>
      </c>
      <c r="Z16" s="761">
        <v>184.3</v>
      </c>
      <c r="AA16" s="761">
        <v>179.66</v>
      </c>
      <c r="AB16" s="1231">
        <v>182.48</v>
      </c>
      <c r="AC16" s="1231">
        <v>171.73</v>
      </c>
      <c r="AD16" s="761">
        <v>163.03</v>
      </c>
      <c r="AE16" s="760">
        <v>192.18</v>
      </c>
      <c r="AF16" s="93"/>
      <c r="AG16" s="93"/>
      <c r="AH16" s="93"/>
      <c r="AI16" s="487"/>
    </row>
    <row r="17" spans="1:35" s="1" customFormat="1" ht="11.25" customHeight="1">
      <c r="A17" s="245"/>
      <c r="B17" s="148" t="s">
        <v>162</v>
      </c>
      <c r="C17" s="18"/>
      <c r="D17" s="263" t="s">
        <v>352</v>
      </c>
      <c r="E17" s="263"/>
      <c r="F17" s="263"/>
      <c r="G17" s="263"/>
      <c r="H17" s="758">
        <v>107.07</v>
      </c>
      <c r="I17" s="758">
        <v>102.38</v>
      </c>
      <c r="J17" s="758">
        <v>101.69</v>
      </c>
      <c r="K17" s="758">
        <v>92.19</v>
      </c>
      <c r="L17" s="758">
        <v>110.13</v>
      </c>
      <c r="M17" s="758">
        <v>124.16</v>
      </c>
      <c r="N17" s="758">
        <v>113.31</v>
      </c>
      <c r="O17" s="758">
        <v>116.74</v>
      </c>
      <c r="P17" s="758">
        <v>106.82</v>
      </c>
      <c r="Q17" s="758">
        <v>94.12</v>
      </c>
      <c r="R17" s="758">
        <v>88.07</v>
      </c>
      <c r="S17" s="758">
        <v>86.82</v>
      </c>
      <c r="T17" s="763">
        <v>88.56</v>
      </c>
      <c r="U17" s="763">
        <v>90.73</v>
      </c>
      <c r="V17" s="763">
        <v>88.87</v>
      </c>
      <c r="W17" s="763">
        <v>91.34</v>
      </c>
      <c r="X17" s="763">
        <v>106.63</v>
      </c>
      <c r="Y17" s="764">
        <v>113.21</v>
      </c>
      <c r="Z17" s="764">
        <v>118.63</v>
      </c>
      <c r="AA17" s="764">
        <v>113.57</v>
      </c>
      <c r="AB17" s="1415">
        <v>111.09</v>
      </c>
      <c r="AC17" s="1415">
        <v>91.31</v>
      </c>
      <c r="AD17" s="764">
        <v>105.75</v>
      </c>
      <c r="AE17" s="763">
        <v>128.15</v>
      </c>
      <c r="AF17" s="93"/>
      <c r="AG17" s="93"/>
      <c r="AH17" s="93"/>
      <c r="AI17" s="487"/>
    </row>
    <row r="18" spans="1:35" s="1" customFormat="1" ht="10.5" customHeight="1">
      <c r="A18" s="250"/>
      <c r="B18" s="147" t="s">
        <v>358</v>
      </c>
      <c r="C18" s="18"/>
      <c r="D18" s="711" t="s">
        <v>353</v>
      </c>
      <c r="E18" s="632"/>
      <c r="F18" s="632"/>
      <c r="G18" s="632"/>
      <c r="H18" s="767">
        <v>0.59</v>
      </c>
      <c r="I18" s="767">
        <v>0.49</v>
      </c>
      <c r="J18" s="767">
        <v>0.63</v>
      </c>
      <c r="K18" s="767">
        <v>0.55000000000000004</v>
      </c>
      <c r="L18" s="767">
        <v>0.71</v>
      </c>
      <c r="M18" s="767">
        <v>0.44</v>
      </c>
      <c r="N18" s="767">
        <v>0.57999999999999996</v>
      </c>
      <c r="O18" s="767">
        <v>0.48</v>
      </c>
      <c r="P18" s="767">
        <v>0.59</v>
      </c>
      <c r="Q18" s="767">
        <v>0.51</v>
      </c>
      <c r="R18" s="768">
        <v>0.86280089033708895</v>
      </c>
      <c r="S18" s="778">
        <v>0.7</v>
      </c>
      <c r="T18" s="768">
        <v>0.74</v>
      </c>
      <c r="U18" s="171">
        <v>0.71</v>
      </c>
      <c r="V18" s="171">
        <v>0.79</v>
      </c>
      <c r="W18" s="171">
        <v>0.51</v>
      </c>
      <c r="X18" s="768">
        <v>0.65127669826899148</v>
      </c>
      <c r="Y18" s="769">
        <v>0.57999999999999996</v>
      </c>
      <c r="Z18" s="769">
        <v>0.62</v>
      </c>
      <c r="AA18" s="769">
        <v>0.43</v>
      </c>
      <c r="AB18" s="1416">
        <v>0.66</v>
      </c>
      <c r="AC18" s="1416">
        <v>0.68</v>
      </c>
      <c r="AD18" s="769">
        <v>0.5</v>
      </c>
      <c r="AE18" s="768">
        <v>0.43</v>
      </c>
      <c r="AF18" s="93"/>
      <c r="AG18" s="1348"/>
      <c r="AH18" s="93"/>
      <c r="AI18" s="487"/>
    </row>
    <row r="19" spans="1:35" s="1" customFormat="1" ht="10.5" customHeight="1">
      <c r="A19" s="245"/>
      <c r="B19" s="148" t="s">
        <v>165</v>
      </c>
      <c r="C19" s="18"/>
      <c r="D19" s="188" t="s">
        <v>354</v>
      </c>
      <c r="E19" s="17"/>
      <c r="F19" s="17"/>
      <c r="G19" s="17"/>
      <c r="H19" s="770">
        <v>349765</v>
      </c>
      <c r="I19" s="770">
        <v>354000</v>
      </c>
      <c r="J19" s="770">
        <v>355846</v>
      </c>
      <c r="K19" s="770">
        <v>359753</v>
      </c>
      <c r="L19" s="770">
        <v>369664</v>
      </c>
      <c r="M19" s="770">
        <v>378200</v>
      </c>
      <c r="N19" s="770">
        <v>381866</v>
      </c>
      <c r="O19" s="770">
        <v>382497</v>
      </c>
      <c r="P19" s="770">
        <v>392736</v>
      </c>
      <c r="Q19" s="770">
        <v>395639</v>
      </c>
      <c r="R19" s="771">
        <v>392211</v>
      </c>
      <c r="S19" s="771">
        <v>388149</v>
      </c>
      <c r="T19" s="772">
        <v>389728</v>
      </c>
      <c r="U19" s="773">
        <v>393285</v>
      </c>
      <c r="V19" s="772">
        <v>401577</v>
      </c>
      <c r="W19" s="772">
        <v>406907</v>
      </c>
      <c r="X19" s="772">
        <v>413186.9</v>
      </c>
      <c r="Y19" s="774">
        <v>419756</v>
      </c>
      <c r="Z19" s="774">
        <v>425550</v>
      </c>
      <c r="AA19" s="774">
        <v>429802</v>
      </c>
      <c r="AB19" s="1417">
        <v>431601</v>
      </c>
      <c r="AC19" s="1417">
        <v>436158</v>
      </c>
      <c r="AD19" s="774">
        <v>446963</v>
      </c>
      <c r="AE19" s="773">
        <v>465919</v>
      </c>
      <c r="AF19" s="93"/>
      <c r="AG19" s="93"/>
      <c r="AH19" s="93"/>
      <c r="AI19" s="487"/>
    </row>
    <row r="20" spans="1:35" s="1" customFormat="1" ht="10.5" customHeight="1">
      <c r="A20" s="245"/>
      <c r="B20" s="148" t="s">
        <v>166</v>
      </c>
      <c r="C20" s="18"/>
      <c r="D20" s="188" t="s">
        <v>355</v>
      </c>
      <c r="E20" s="17"/>
      <c r="F20" s="17"/>
      <c r="G20" s="17"/>
      <c r="H20" s="770">
        <v>2062</v>
      </c>
      <c r="I20" s="770">
        <v>1724</v>
      </c>
      <c r="J20" s="770">
        <v>2241</v>
      </c>
      <c r="K20" s="770">
        <v>1966</v>
      </c>
      <c r="L20" s="770">
        <v>2625</v>
      </c>
      <c r="M20" s="770">
        <v>1662</v>
      </c>
      <c r="N20" s="770">
        <v>2218</v>
      </c>
      <c r="O20" s="770">
        <v>1817</v>
      </c>
      <c r="P20" s="770">
        <v>2308</v>
      </c>
      <c r="Q20" s="770">
        <v>2022</v>
      </c>
      <c r="R20" s="771">
        <v>3384</v>
      </c>
      <c r="S20" s="771">
        <v>2722</v>
      </c>
      <c r="T20" s="776">
        <v>2900</v>
      </c>
      <c r="U20" s="776">
        <v>2787</v>
      </c>
      <c r="V20" s="776">
        <v>3174</v>
      </c>
      <c r="W20" s="776">
        <v>2056</v>
      </c>
      <c r="X20" s="776">
        <v>2690.99</v>
      </c>
      <c r="Y20" s="777">
        <v>2441</v>
      </c>
      <c r="Z20" s="777">
        <v>2652</v>
      </c>
      <c r="AA20" s="777">
        <v>1864</v>
      </c>
      <c r="AB20" s="1418">
        <v>2828</v>
      </c>
      <c r="AC20" s="1418">
        <v>2978</v>
      </c>
      <c r="AD20" s="777">
        <v>2220</v>
      </c>
      <c r="AE20" s="776">
        <v>1992</v>
      </c>
      <c r="AF20" s="93"/>
      <c r="AG20" s="93"/>
      <c r="AH20" s="93"/>
      <c r="AI20" s="487"/>
    </row>
    <row r="21" spans="1:35" s="1" customFormat="1" ht="10.5" customHeight="1">
      <c r="A21" s="245"/>
      <c r="B21" s="148" t="s">
        <v>167</v>
      </c>
      <c r="C21" s="18"/>
      <c r="D21" s="711" t="s">
        <v>359</v>
      </c>
      <c r="E21" s="711"/>
      <c r="F21" s="711"/>
      <c r="G21" s="711"/>
      <c r="H21" s="638">
        <v>0.48</v>
      </c>
      <c r="I21" s="638">
        <v>0.57999999999999996</v>
      </c>
      <c r="J21" s="638">
        <v>0.22</v>
      </c>
      <c r="K21" s="638">
        <v>0.82</v>
      </c>
      <c r="L21" s="638">
        <v>0.63</v>
      </c>
      <c r="M21" s="638">
        <v>0.45</v>
      </c>
      <c r="N21" s="638">
        <v>0.57999999999999996</v>
      </c>
      <c r="O21" s="638">
        <v>0.27</v>
      </c>
      <c r="P21" s="638">
        <v>0.53</v>
      </c>
      <c r="Q21" s="638">
        <v>0.82</v>
      </c>
      <c r="R21" s="639">
        <v>0.59</v>
      </c>
      <c r="S21" s="639">
        <v>1.31</v>
      </c>
      <c r="T21" s="639">
        <v>0.4</v>
      </c>
      <c r="U21" s="648">
        <v>0.33</v>
      </c>
      <c r="V21" s="648">
        <v>0.21</v>
      </c>
      <c r="W21" s="648">
        <v>0.75</v>
      </c>
      <c r="X21" s="639">
        <v>0.27</v>
      </c>
      <c r="Y21" s="640">
        <v>0.22</v>
      </c>
      <c r="Z21" s="640">
        <v>0.16</v>
      </c>
      <c r="AA21" s="640">
        <v>0.73</v>
      </c>
      <c r="AB21" s="1133">
        <v>0.23</v>
      </c>
      <c r="AC21" s="1133">
        <v>0.41856754172244942</v>
      </c>
      <c r="AD21" s="640">
        <v>0.42</v>
      </c>
      <c r="AE21" s="639">
        <v>0.31</v>
      </c>
      <c r="AF21" s="93"/>
      <c r="AG21" s="1348"/>
      <c r="AH21" s="93"/>
      <c r="AI21" s="487"/>
    </row>
    <row r="22" spans="1:35" s="1" customFormat="1" ht="11.1" customHeight="1">
      <c r="A22" s="245"/>
      <c r="B22" s="1623" t="s">
        <v>609</v>
      </c>
      <c r="C22" s="18"/>
      <c r="D22" s="779" t="s">
        <v>360</v>
      </c>
      <c r="E22" s="780"/>
      <c r="F22" s="780"/>
      <c r="G22" s="370"/>
      <c r="H22" s="657">
        <v>422</v>
      </c>
      <c r="I22" s="657">
        <v>525</v>
      </c>
      <c r="J22" s="657">
        <v>198</v>
      </c>
      <c r="K22" s="293">
        <v>761</v>
      </c>
      <c r="L22" s="657">
        <v>593</v>
      </c>
      <c r="M22" s="657">
        <v>430</v>
      </c>
      <c r="N22" s="657">
        <v>571</v>
      </c>
      <c r="O22" s="293">
        <v>264</v>
      </c>
      <c r="P22" s="657">
        <v>519</v>
      </c>
      <c r="Q22" s="293">
        <v>821</v>
      </c>
      <c r="R22" s="659">
        <v>598</v>
      </c>
      <c r="S22" s="659">
        <v>1308</v>
      </c>
      <c r="T22" s="659">
        <v>393</v>
      </c>
      <c r="U22" s="658">
        <v>326</v>
      </c>
      <c r="V22" s="659">
        <v>217</v>
      </c>
      <c r="W22" s="659">
        <v>781</v>
      </c>
      <c r="X22" s="659">
        <v>276</v>
      </c>
      <c r="Y22" s="660">
        <v>234</v>
      </c>
      <c r="Z22" s="660">
        <v>172</v>
      </c>
      <c r="AA22" s="660">
        <v>801</v>
      </c>
      <c r="AB22" s="1314">
        <v>253</v>
      </c>
      <c r="AC22" s="1314">
        <v>463</v>
      </c>
      <c r="AD22" s="660">
        <v>482</v>
      </c>
      <c r="AE22" s="658">
        <v>374</v>
      </c>
      <c r="AG22" s="93"/>
      <c r="AH22" s="487"/>
      <c r="AI22" s="487"/>
    </row>
    <row r="23" spans="1:35" s="1" customFormat="1" ht="11.1" customHeight="1">
      <c r="A23" s="245"/>
      <c r="B23" s="148" t="s">
        <v>168</v>
      </c>
      <c r="C23" s="18"/>
      <c r="D23" s="762" t="s">
        <v>361</v>
      </c>
      <c r="E23" s="762"/>
      <c r="F23" s="762"/>
      <c r="G23" s="762"/>
      <c r="H23" s="662">
        <v>358843</v>
      </c>
      <c r="I23" s="662">
        <v>363044</v>
      </c>
      <c r="J23" s="662">
        <v>364835</v>
      </c>
      <c r="K23" s="662">
        <v>368566</v>
      </c>
      <c r="L23" s="662">
        <v>377811</v>
      </c>
      <c r="M23" s="662">
        <v>386107</v>
      </c>
      <c r="N23" s="662">
        <v>389341</v>
      </c>
      <c r="O23" s="662">
        <v>389844</v>
      </c>
      <c r="P23" s="662">
        <v>400731</v>
      </c>
      <c r="Q23" s="662">
        <v>403628</v>
      </c>
      <c r="R23" s="663">
        <v>400035</v>
      </c>
      <c r="S23" s="663">
        <v>395609</v>
      </c>
      <c r="T23" s="663">
        <v>396914</v>
      </c>
      <c r="U23" s="663">
        <v>400774</v>
      </c>
      <c r="V23" s="663">
        <v>408895</v>
      </c>
      <c r="W23" s="663">
        <v>413858</v>
      </c>
      <c r="X23" s="663">
        <v>420206.12</v>
      </c>
      <c r="Y23" s="664">
        <v>426728</v>
      </c>
      <c r="Z23" s="664">
        <v>432607</v>
      </c>
      <c r="AA23" s="664">
        <v>436588</v>
      </c>
      <c r="AB23" s="1173">
        <v>439619</v>
      </c>
      <c r="AC23" s="1173">
        <v>443677</v>
      </c>
      <c r="AD23" s="664">
        <v>454172</v>
      </c>
      <c r="AE23" s="663">
        <v>472362</v>
      </c>
      <c r="AF23" s="701"/>
      <c r="AG23" s="1620"/>
      <c r="AH23" s="93"/>
      <c r="AI23" s="487"/>
    </row>
    <row r="24" spans="1:35" s="1" customFormat="1" ht="11.1" customHeight="1">
      <c r="A24" s="252"/>
      <c r="B24" s="148" t="s">
        <v>170</v>
      </c>
      <c r="C24" s="18"/>
      <c r="D24" s="188"/>
      <c r="E24" s="188"/>
      <c r="F24" s="188"/>
      <c r="G24" s="188"/>
      <c r="H24" s="29"/>
      <c r="I24" s="29"/>
      <c r="J24" s="36"/>
      <c r="K24" s="36"/>
      <c r="L24" s="36"/>
      <c r="M24" s="36"/>
      <c r="N24" s="36"/>
      <c r="O24" s="36"/>
      <c r="P24" s="36"/>
      <c r="Q24" s="36"/>
      <c r="R24" s="36"/>
      <c r="S24" s="36"/>
      <c r="T24" s="36"/>
      <c r="U24" s="36"/>
      <c r="V24" s="36"/>
      <c r="W24" s="457"/>
      <c r="X24" s="457"/>
      <c r="Y24" s="294"/>
      <c r="Z24" s="294"/>
      <c r="AA24" s="294"/>
      <c r="AB24" s="1190"/>
      <c r="AC24" s="1190"/>
      <c r="AD24" s="732"/>
      <c r="AE24" s="1260"/>
      <c r="AF24" s="96"/>
      <c r="AG24" s="96"/>
    </row>
    <row r="25" spans="1:35" s="1" customFormat="1" ht="11.1" customHeight="1">
      <c r="A25" s="245"/>
      <c r="B25" s="148" t="s">
        <v>172</v>
      </c>
      <c r="C25" s="421"/>
      <c r="D25" s="361" t="s">
        <v>364</v>
      </c>
      <c r="E25" s="366"/>
      <c r="F25" s="366"/>
      <c r="G25" s="366"/>
      <c r="H25" s="373"/>
      <c r="I25" s="23"/>
      <c r="J25" s="23"/>
      <c r="K25" s="23"/>
      <c r="L25" s="23"/>
      <c r="M25" s="23"/>
      <c r="N25" s="23"/>
      <c r="O25" s="23"/>
      <c r="P25" s="23"/>
      <c r="Q25" s="23"/>
      <c r="R25" s="23"/>
      <c r="S25" s="23"/>
      <c r="T25" s="23"/>
      <c r="U25" s="23"/>
      <c r="V25" s="23"/>
      <c r="W25" s="440"/>
      <c r="X25" s="440"/>
      <c r="Y25" s="497"/>
      <c r="Z25" s="497"/>
      <c r="AA25" s="497"/>
      <c r="AB25" s="1378"/>
      <c r="AC25" s="1378"/>
      <c r="AD25" s="497"/>
      <c r="AE25" s="390"/>
      <c r="AF25" s="96"/>
      <c r="AG25" s="96"/>
    </row>
    <row r="26" spans="1:35" s="1" customFormat="1" ht="11.1" customHeight="1">
      <c r="A26" s="200"/>
      <c r="B26" s="204"/>
      <c r="C26" s="421"/>
      <c r="D26" s="781" t="s">
        <v>365</v>
      </c>
      <c r="E26" s="374"/>
      <c r="F26" s="374"/>
      <c r="G26" s="374"/>
      <c r="H26" s="375"/>
      <c r="I26" s="304"/>
      <c r="J26" s="304"/>
      <c r="K26" s="304"/>
      <c r="L26" s="304"/>
      <c r="M26" s="304"/>
      <c r="N26" s="304"/>
      <c r="O26" s="304"/>
      <c r="P26" s="304"/>
      <c r="Q26" s="304"/>
      <c r="R26" s="223"/>
      <c r="S26" s="339"/>
      <c r="T26" s="339"/>
      <c r="U26" s="339"/>
      <c r="V26" s="339"/>
      <c r="W26" s="367"/>
      <c r="X26" s="367"/>
      <c r="Y26" s="493"/>
      <c r="Z26" s="339"/>
      <c r="AA26" s="339"/>
      <c r="AB26" s="1353"/>
      <c r="AC26" s="1353"/>
      <c r="AD26" s="339"/>
      <c r="AE26" s="367" t="s">
        <v>576</v>
      </c>
      <c r="AF26" s="96"/>
      <c r="AG26" s="96"/>
    </row>
    <row r="27" spans="1:35" s="1" customFormat="1" ht="11.1" customHeight="1">
      <c r="A27" s="200"/>
      <c r="B27" s="204"/>
      <c r="C27" s="55"/>
      <c r="D27" s="711" t="s">
        <v>362</v>
      </c>
      <c r="E27" s="712"/>
      <c r="F27" s="712"/>
      <c r="G27" s="712"/>
      <c r="H27" s="713">
        <v>274981</v>
      </c>
      <c r="I27" s="713">
        <v>278249</v>
      </c>
      <c r="J27" s="713">
        <v>277275</v>
      </c>
      <c r="K27" s="713">
        <v>275829</v>
      </c>
      <c r="L27" s="713">
        <v>283387</v>
      </c>
      <c r="M27" s="713">
        <v>286146</v>
      </c>
      <c r="N27" s="713">
        <v>287549</v>
      </c>
      <c r="O27" s="713">
        <v>284550</v>
      </c>
      <c r="P27" s="713">
        <v>292186</v>
      </c>
      <c r="Q27" s="713">
        <v>293135</v>
      </c>
      <c r="R27" s="694">
        <v>289546</v>
      </c>
      <c r="S27" s="694">
        <v>283061</v>
      </c>
      <c r="T27" s="694">
        <v>284605</v>
      </c>
      <c r="U27" s="694">
        <v>287225</v>
      </c>
      <c r="V27" s="694">
        <v>292939</v>
      </c>
      <c r="W27" s="694">
        <v>293733</v>
      </c>
      <c r="X27" s="694">
        <v>297586</v>
      </c>
      <c r="Y27" s="696">
        <v>302522</v>
      </c>
      <c r="Z27" s="696">
        <v>303137</v>
      </c>
      <c r="AA27" s="696">
        <v>303258</v>
      </c>
      <c r="AB27" s="1113">
        <v>308461</v>
      </c>
      <c r="AC27" s="1113">
        <v>314668</v>
      </c>
      <c r="AD27" s="696">
        <v>319207</v>
      </c>
      <c r="AE27" s="694">
        <v>323306</v>
      </c>
      <c r="AF27" s="701"/>
      <c r="AG27" s="1620"/>
      <c r="AH27" s="487"/>
      <c r="AI27" s="487"/>
    </row>
    <row r="28" spans="1:35" s="1" customFormat="1" ht="11.1" customHeight="1">
      <c r="A28" s="200"/>
      <c r="B28" s="266"/>
      <c r="C28" s="55"/>
      <c r="D28" s="188" t="s">
        <v>341</v>
      </c>
      <c r="E28" s="17"/>
      <c r="F28" s="17"/>
      <c r="G28" s="17"/>
      <c r="H28" s="294">
        <v>268150</v>
      </c>
      <c r="I28" s="294">
        <v>270413</v>
      </c>
      <c r="J28" s="294">
        <v>268917</v>
      </c>
      <c r="K28" s="294">
        <v>266510</v>
      </c>
      <c r="L28" s="294">
        <v>274556</v>
      </c>
      <c r="M28" s="294">
        <v>277999</v>
      </c>
      <c r="N28" s="294">
        <v>278555</v>
      </c>
      <c r="O28" s="294">
        <v>276525</v>
      </c>
      <c r="P28" s="294">
        <v>283741</v>
      </c>
      <c r="Q28" s="294">
        <v>284392</v>
      </c>
      <c r="R28" s="699">
        <v>280163</v>
      </c>
      <c r="S28" s="699">
        <v>271665</v>
      </c>
      <c r="T28" s="659">
        <v>274221</v>
      </c>
      <c r="U28" s="699">
        <v>275982</v>
      </c>
      <c r="V28" s="699">
        <v>282025</v>
      </c>
      <c r="W28" s="699">
        <v>283519</v>
      </c>
      <c r="X28" s="659">
        <v>288503</v>
      </c>
      <c r="Y28" s="660">
        <v>293783</v>
      </c>
      <c r="Z28" s="660">
        <v>294431</v>
      </c>
      <c r="AA28" s="660">
        <v>294466</v>
      </c>
      <c r="AB28" s="1314">
        <v>300831</v>
      </c>
      <c r="AC28" s="1314">
        <v>307718</v>
      </c>
      <c r="AD28" s="660">
        <v>312233</v>
      </c>
      <c r="AE28" s="658">
        <v>316881</v>
      </c>
      <c r="AF28" s="701"/>
      <c r="AG28" s="701"/>
      <c r="AH28" s="93"/>
      <c r="AI28" s="487"/>
    </row>
    <row r="29" spans="1:35" s="1" customFormat="1" ht="11.1" customHeight="1">
      <c r="A29" s="200"/>
      <c r="B29" s="266"/>
      <c r="C29" s="55"/>
      <c r="D29" s="188" t="s">
        <v>342</v>
      </c>
      <c r="E29" s="17"/>
      <c r="F29" s="17"/>
      <c r="G29" s="17"/>
      <c r="H29" s="294">
        <v>3326</v>
      </c>
      <c r="I29" s="294">
        <v>3923</v>
      </c>
      <c r="J29" s="294">
        <v>4883</v>
      </c>
      <c r="K29" s="294">
        <v>5244</v>
      </c>
      <c r="L29" s="294">
        <v>5373</v>
      </c>
      <c r="M29" s="294">
        <v>5099</v>
      </c>
      <c r="N29" s="294">
        <v>5684</v>
      </c>
      <c r="O29" s="294">
        <v>4779</v>
      </c>
      <c r="P29" s="294">
        <v>4713</v>
      </c>
      <c r="Q29" s="294">
        <v>4090</v>
      </c>
      <c r="R29" s="699">
        <v>5100</v>
      </c>
      <c r="S29" s="699">
        <v>5713</v>
      </c>
      <c r="T29" s="699">
        <v>4942</v>
      </c>
      <c r="U29" s="699">
        <v>5887</v>
      </c>
      <c r="V29" s="699">
        <v>6063</v>
      </c>
      <c r="W29" s="699">
        <v>4801</v>
      </c>
      <c r="X29" s="699">
        <v>4901</v>
      </c>
      <c r="Y29" s="701">
        <v>4954</v>
      </c>
      <c r="Z29" s="701">
        <v>5456</v>
      </c>
      <c r="AA29" s="701">
        <v>5518</v>
      </c>
      <c r="AB29" s="1121">
        <v>4375</v>
      </c>
      <c r="AC29" s="1121">
        <v>3221</v>
      </c>
      <c r="AD29" s="701">
        <v>3875</v>
      </c>
      <c r="AE29" s="699">
        <v>3760</v>
      </c>
      <c r="AF29" s="701"/>
      <c r="AG29" s="701"/>
      <c r="AH29" s="93"/>
      <c r="AI29" s="487"/>
    </row>
    <row r="30" spans="1:35" s="1" customFormat="1" ht="11.1" customHeight="1">
      <c r="A30" s="200"/>
      <c r="B30" s="266"/>
      <c r="C30" s="402"/>
      <c r="D30" s="188" t="s">
        <v>343</v>
      </c>
      <c r="E30" s="17"/>
      <c r="F30" s="17"/>
      <c r="G30" s="17"/>
      <c r="H30" s="294">
        <v>2038</v>
      </c>
      <c r="I30" s="294">
        <v>2236</v>
      </c>
      <c r="J30" s="294">
        <v>2244</v>
      </c>
      <c r="K30" s="294">
        <v>2505</v>
      </c>
      <c r="L30" s="294">
        <v>2107</v>
      </c>
      <c r="M30" s="294">
        <v>1699</v>
      </c>
      <c r="N30" s="294">
        <v>2080</v>
      </c>
      <c r="O30" s="294">
        <v>1516</v>
      </c>
      <c r="P30" s="294">
        <v>1857</v>
      </c>
      <c r="Q30" s="294">
        <v>2456</v>
      </c>
      <c r="R30" s="699">
        <v>3072</v>
      </c>
      <c r="S30" s="699">
        <v>3555</v>
      </c>
      <c r="T30" s="699">
        <v>3597</v>
      </c>
      <c r="U30" s="699">
        <v>2948</v>
      </c>
      <c r="V30" s="699">
        <v>2942</v>
      </c>
      <c r="W30" s="699">
        <v>3064</v>
      </c>
      <c r="X30" s="699">
        <v>2402</v>
      </c>
      <c r="Y30" s="701">
        <v>2215</v>
      </c>
      <c r="Z30" s="701">
        <v>1618</v>
      </c>
      <c r="AA30" s="701">
        <v>1938</v>
      </c>
      <c r="AB30" s="1121">
        <v>1941</v>
      </c>
      <c r="AC30" s="1121">
        <v>2604</v>
      </c>
      <c r="AD30" s="701">
        <v>2402</v>
      </c>
      <c r="AE30" s="699">
        <v>1939</v>
      </c>
      <c r="AF30" s="701"/>
      <c r="AG30" s="701"/>
      <c r="AH30" s="93"/>
      <c r="AI30" s="487"/>
    </row>
    <row r="31" spans="1:35" s="1" customFormat="1" ht="11.1" customHeight="1">
      <c r="A31" s="200"/>
      <c r="B31" s="266"/>
      <c r="C31" s="402"/>
      <c r="D31" s="188" t="s">
        <v>344</v>
      </c>
      <c r="E31" s="17"/>
      <c r="F31" s="17"/>
      <c r="G31" s="17"/>
      <c r="H31" s="294">
        <v>447</v>
      </c>
      <c r="I31" s="294">
        <v>908</v>
      </c>
      <c r="J31" s="294">
        <v>387</v>
      </c>
      <c r="K31" s="294">
        <v>355</v>
      </c>
      <c r="L31" s="294">
        <v>356</v>
      </c>
      <c r="M31" s="294">
        <v>323</v>
      </c>
      <c r="N31" s="294">
        <v>287</v>
      </c>
      <c r="O31" s="294">
        <v>308</v>
      </c>
      <c r="P31" s="294">
        <v>382</v>
      </c>
      <c r="Q31" s="294">
        <v>326</v>
      </c>
      <c r="R31" s="699">
        <v>441</v>
      </c>
      <c r="S31" s="699">
        <v>893</v>
      </c>
      <c r="T31" s="699">
        <v>511</v>
      </c>
      <c r="U31" s="699">
        <v>397</v>
      </c>
      <c r="V31" s="699">
        <v>147</v>
      </c>
      <c r="W31" s="699">
        <v>262</v>
      </c>
      <c r="X31" s="699">
        <v>179</v>
      </c>
      <c r="Y31" s="701">
        <v>149</v>
      </c>
      <c r="Z31" s="701">
        <v>173</v>
      </c>
      <c r="AA31" s="701">
        <v>214</v>
      </c>
      <c r="AB31" s="1121">
        <v>273</v>
      </c>
      <c r="AC31" s="1121">
        <v>114</v>
      </c>
      <c r="AD31" s="701">
        <v>96</v>
      </c>
      <c r="AE31" s="699">
        <v>115</v>
      </c>
      <c r="AF31" s="701"/>
      <c r="AG31" s="701"/>
      <c r="AH31" s="93"/>
      <c r="AI31" s="487"/>
    </row>
    <row r="32" spans="1:35" s="1" customFormat="1" ht="11.1" customHeight="1">
      <c r="A32" s="200"/>
      <c r="B32" s="266"/>
      <c r="C32" s="402"/>
      <c r="D32" s="762" t="s">
        <v>345</v>
      </c>
      <c r="E32" s="745"/>
      <c r="F32" s="745"/>
      <c r="G32" s="17"/>
      <c r="H32" s="294">
        <v>1020</v>
      </c>
      <c r="I32" s="294">
        <v>769</v>
      </c>
      <c r="J32" s="294">
        <v>844</v>
      </c>
      <c r="K32" s="294">
        <v>1215</v>
      </c>
      <c r="L32" s="294">
        <v>995</v>
      </c>
      <c r="M32" s="294">
        <v>1026</v>
      </c>
      <c r="N32" s="294">
        <v>943</v>
      </c>
      <c r="O32" s="294">
        <v>1422</v>
      </c>
      <c r="P32" s="716">
        <v>1493</v>
      </c>
      <c r="Q32" s="716">
        <v>1871</v>
      </c>
      <c r="R32" s="663">
        <v>770</v>
      </c>
      <c r="S32" s="663">
        <v>1235</v>
      </c>
      <c r="T32" s="663">
        <v>1334</v>
      </c>
      <c r="U32" s="699">
        <v>2011</v>
      </c>
      <c r="V32" s="699">
        <v>1762</v>
      </c>
      <c r="W32" s="699">
        <v>2087</v>
      </c>
      <c r="X32" s="663">
        <v>1601</v>
      </c>
      <c r="Y32" s="664">
        <v>1421</v>
      </c>
      <c r="Z32" s="664">
        <v>1459</v>
      </c>
      <c r="AA32" s="664">
        <v>1122</v>
      </c>
      <c r="AB32" s="1173">
        <v>1041</v>
      </c>
      <c r="AC32" s="1173">
        <v>1011</v>
      </c>
      <c r="AD32" s="664">
        <v>601</v>
      </c>
      <c r="AE32" s="663">
        <v>611</v>
      </c>
      <c r="AF32" s="701"/>
      <c r="AG32" s="701"/>
      <c r="AH32" s="93"/>
      <c r="AI32" s="487"/>
    </row>
    <row r="33" spans="1:35" s="1" customFormat="1" ht="11.1" customHeight="1">
      <c r="A33" s="200"/>
      <c r="B33" s="266"/>
      <c r="C33" s="55"/>
      <c r="D33" s="263" t="s">
        <v>346</v>
      </c>
      <c r="E33" s="263"/>
      <c r="F33" s="263"/>
      <c r="G33" s="263"/>
      <c r="H33" s="782">
        <v>3505</v>
      </c>
      <c r="I33" s="782">
        <v>3913</v>
      </c>
      <c r="J33" s="658">
        <v>3475</v>
      </c>
      <c r="K33" s="659">
        <v>4075</v>
      </c>
      <c r="L33" s="658">
        <v>3458</v>
      </c>
      <c r="M33" s="658">
        <v>3048</v>
      </c>
      <c r="N33" s="658">
        <v>3310</v>
      </c>
      <c r="O33" s="659">
        <v>3246</v>
      </c>
      <c r="P33" s="699">
        <v>3732</v>
      </c>
      <c r="Q33" s="699">
        <v>4653</v>
      </c>
      <c r="R33" s="699">
        <v>4283</v>
      </c>
      <c r="S33" s="699">
        <v>5683</v>
      </c>
      <c r="T33" s="659">
        <v>5442</v>
      </c>
      <c r="U33" s="658">
        <v>5356</v>
      </c>
      <c r="V33" s="659">
        <v>4851</v>
      </c>
      <c r="W33" s="659">
        <v>5413</v>
      </c>
      <c r="X33" s="659">
        <v>4182</v>
      </c>
      <c r="Y33" s="660">
        <v>3785</v>
      </c>
      <c r="Z33" s="660">
        <v>3250</v>
      </c>
      <c r="AA33" s="660">
        <v>3274</v>
      </c>
      <c r="AB33" s="1314">
        <v>3255</v>
      </c>
      <c r="AC33" s="1314">
        <v>3729</v>
      </c>
      <c r="AD33" s="660">
        <v>3099</v>
      </c>
      <c r="AE33" s="658">
        <v>2665</v>
      </c>
      <c r="AF33" s="1620"/>
      <c r="AG33" s="1620"/>
      <c r="AH33" s="487"/>
      <c r="AI33" s="487"/>
    </row>
    <row r="34" spans="1:35" s="1" customFormat="1" ht="11.1" customHeight="1">
      <c r="A34" s="193"/>
      <c r="B34" s="194"/>
      <c r="C34" s="57"/>
      <c r="D34" s="263" t="s">
        <v>347</v>
      </c>
      <c r="E34" s="635"/>
      <c r="F34" s="635"/>
      <c r="G34" s="635"/>
      <c r="H34" s="642">
        <v>1.27</v>
      </c>
      <c r="I34" s="576">
        <v>1.41</v>
      </c>
      <c r="J34" s="594">
        <v>1.25</v>
      </c>
      <c r="K34" s="594">
        <v>1.48</v>
      </c>
      <c r="L34" s="594">
        <v>1.22</v>
      </c>
      <c r="M34" s="594">
        <v>1.07</v>
      </c>
      <c r="N34" s="594">
        <v>1.1499999999999999</v>
      </c>
      <c r="O34" s="594">
        <v>1.1399999999999999</v>
      </c>
      <c r="P34" s="594">
        <v>1.28</v>
      </c>
      <c r="Q34" s="594">
        <v>1.59</v>
      </c>
      <c r="R34" s="594">
        <v>1.4792122840584916</v>
      </c>
      <c r="S34" s="594">
        <v>2.0099999999999998</v>
      </c>
      <c r="T34" s="594">
        <v>1.91</v>
      </c>
      <c r="U34" s="594">
        <v>1.86</v>
      </c>
      <c r="V34" s="594">
        <v>1.66</v>
      </c>
      <c r="W34" s="594">
        <v>1.84</v>
      </c>
      <c r="X34" s="594">
        <v>1.41</v>
      </c>
      <c r="Y34" s="595">
        <v>1.25</v>
      </c>
      <c r="Z34" s="595">
        <v>1.07</v>
      </c>
      <c r="AA34" s="595">
        <v>1.08</v>
      </c>
      <c r="AB34" s="1374">
        <v>1.06</v>
      </c>
      <c r="AC34" s="1374">
        <v>1.19</v>
      </c>
      <c r="AD34" s="595">
        <v>0.97</v>
      </c>
      <c r="AE34" s="594">
        <v>0.82429648691951274</v>
      </c>
      <c r="AF34" s="96"/>
      <c r="AG34" s="1621"/>
      <c r="AH34" s="93"/>
      <c r="AI34" s="487"/>
    </row>
    <row r="35" spans="1:35" s="1" customFormat="1" ht="11.1" customHeight="1">
      <c r="A35" s="193"/>
      <c r="B35" s="194"/>
      <c r="C35" s="57"/>
      <c r="D35" s="655" t="s">
        <v>348</v>
      </c>
      <c r="E35" s="263"/>
      <c r="F35" s="263"/>
      <c r="G35" s="263"/>
      <c r="H35" s="36">
        <v>6831</v>
      </c>
      <c r="I35" s="36">
        <v>7836</v>
      </c>
      <c r="J35" s="699">
        <v>8358</v>
      </c>
      <c r="K35" s="699">
        <v>9319</v>
      </c>
      <c r="L35" s="699">
        <v>8831</v>
      </c>
      <c r="M35" s="699">
        <v>8147</v>
      </c>
      <c r="N35" s="699">
        <v>8994</v>
      </c>
      <c r="O35" s="699">
        <v>8025</v>
      </c>
      <c r="P35" s="699">
        <v>8445</v>
      </c>
      <c r="Q35" s="699">
        <v>8743</v>
      </c>
      <c r="R35" s="699">
        <v>9383</v>
      </c>
      <c r="S35" s="699">
        <v>11396</v>
      </c>
      <c r="T35" s="659">
        <v>10384</v>
      </c>
      <c r="U35" s="699">
        <v>11243</v>
      </c>
      <c r="V35" s="659">
        <v>10914</v>
      </c>
      <c r="W35" s="659">
        <v>10214</v>
      </c>
      <c r="X35" s="659">
        <v>9083</v>
      </c>
      <c r="Y35" s="660">
        <v>8739</v>
      </c>
      <c r="Z35" s="660">
        <v>8706</v>
      </c>
      <c r="AA35" s="660">
        <v>8792</v>
      </c>
      <c r="AB35" s="1314">
        <v>7630</v>
      </c>
      <c r="AC35" s="1314">
        <v>6950</v>
      </c>
      <c r="AD35" s="660">
        <v>6974</v>
      </c>
      <c r="AE35" s="658">
        <v>6425</v>
      </c>
      <c r="AF35" s="96"/>
      <c r="AG35" s="96"/>
      <c r="AH35" s="93"/>
      <c r="AI35" s="487"/>
    </row>
    <row r="36" spans="1:35" s="1" customFormat="1" ht="11.1" customHeight="1">
      <c r="A36" s="200"/>
      <c r="B36" s="266"/>
      <c r="C36" s="62"/>
      <c r="D36" s="765" t="s">
        <v>349</v>
      </c>
      <c r="E36" s="635"/>
      <c r="F36" s="635"/>
      <c r="G36" s="635"/>
      <c r="H36" s="642">
        <v>2.48</v>
      </c>
      <c r="I36" s="642">
        <v>2.82</v>
      </c>
      <c r="J36" s="643">
        <v>3.01</v>
      </c>
      <c r="K36" s="643">
        <v>3.38</v>
      </c>
      <c r="L36" s="643">
        <v>3.12</v>
      </c>
      <c r="M36" s="643">
        <v>2.85</v>
      </c>
      <c r="N36" s="643">
        <v>3.13</v>
      </c>
      <c r="O36" s="643">
        <v>2.82</v>
      </c>
      <c r="P36" s="643">
        <v>2.89</v>
      </c>
      <c r="Q36" s="643">
        <v>2.98</v>
      </c>
      <c r="R36" s="643">
        <v>3.240590441587865</v>
      </c>
      <c r="S36" s="643">
        <v>4.03</v>
      </c>
      <c r="T36" s="643">
        <v>3.65</v>
      </c>
      <c r="U36" s="643">
        <v>3.91</v>
      </c>
      <c r="V36" s="643">
        <v>3.73</v>
      </c>
      <c r="W36" s="643">
        <v>3.48</v>
      </c>
      <c r="X36" s="643">
        <v>3.05</v>
      </c>
      <c r="Y36" s="653">
        <v>2.89</v>
      </c>
      <c r="Z36" s="653">
        <v>2.87</v>
      </c>
      <c r="AA36" s="653">
        <v>2.9</v>
      </c>
      <c r="AB36" s="1396">
        <v>2.4700000000000002</v>
      </c>
      <c r="AC36" s="1396">
        <v>2.21</v>
      </c>
      <c r="AD36" s="653">
        <v>2.1800000000000002</v>
      </c>
      <c r="AE36" s="643">
        <v>1.9872813990461049</v>
      </c>
      <c r="AF36" s="96"/>
      <c r="AG36" s="1621"/>
      <c r="AH36" s="93"/>
      <c r="AI36" s="487"/>
    </row>
    <row r="37" spans="1:35" s="1" customFormat="1" ht="11.1" customHeight="1">
      <c r="A37" s="200"/>
      <c r="B37" s="266"/>
      <c r="C37" s="99"/>
      <c r="D37" s="17"/>
      <c r="E37" s="17"/>
      <c r="F37" s="17"/>
      <c r="G37" s="17"/>
      <c r="H37" s="305"/>
      <c r="I37" s="306"/>
      <c r="J37" s="306"/>
      <c r="K37" s="306"/>
      <c r="L37" s="306"/>
      <c r="M37" s="306"/>
      <c r="N37" s="306"/>
      <c r="O37" s="306"/>
      <c r="P37" s="306"/>
      <c r="Q37" s="306"/>
      <c r="R37" s="306"/>
      <c r="S37" s="306"/>
      <c r="T37" s="306"/>
      <c r="U37" s="306"/>
      <c r="V37" s="306"/>
      <c r="W37" s="306"/>
      <c r="X37" s="306"/>
      <c r="Y37" s="510"/>
      <c r="Z37" s="510"/>
      <c r="AA37" s="510"/>
      <c r="AB37" s="1419"/>
      <c r="AC37" s="1419"/>
      <c r="AD37" s="1340"/>
      <c r="AE37" s="1576"/>
      <c r="AF37" s="1340"/>
      <c r="AG37" s="1340"/>
      <c r="AH37" s="93"/>
      <c r="AI37" s="487"/>
    </row>
    <row r="38" spans="1:35" s="1" customFormat="1" ht="11.1" customHeight="1">
      <c r="A38" s="200"/>
      <c r="B38" s="266"/>
      <c r="C38" s="348"/>
      <c r="D38" s="361" t="s">
        <v>366</v>
      </c>
      <c r="E38" s="364"/>
      <c r="F38" s="364"/>
      <c r="G38" s="364"/>
      <c r="H38" s="305"/>
      <c r="I38" s="306"/>
      <c r="J38" s="306"/>
      <c r="K38" s="306"/>
      <c r="L38" s="306"/>
      <c r="M38" s="306"/>
      <c r="N38" s="306"/>
      <c r="O38" s="306"/>
      <c r="P38" s="306"/>
      <c r="Q38" s="306"/>
      <c r="R38" s="223"/>
      <c r="S38" s="339"/>
      <c r="T38" s="339"/>
      <c r="U38" s="339"/>
      <c r="V38" s="339"/>
      <c r="W38" s="367"/>
      <c r="X38" s="367"/>
      <c r="Y38" s="493"/>
      <c r="Z38" s="339"/>
      <c r="AA38" s="339"/>
      <c r="AB38" s="1353"/>
      <c r="AC38" s="1353"/>
      <c r="AD38" s="339"/>
      <c r="AE38" s="367" t="s">
        <v>576</v>
      </c>
      <c r="AF38" s="339"/>
      <c r="AG38" s="339"/>
      <c r="AH38" s="93"/>
      <c r="AI38" s="487"/>
    </row>
    <row r="39" spans="1:35" s="1" customFormat="1" ht="11.1" customHeight="1">
      <c r="A39" s="200"/>
      <c r="B39" s="266"/>
      <c r="C39" s="99"/>
      <c r="D39" s="711" t="s">
        <v>363</v>
      </c>
      <c r="E39" s="712"/>
      <c r="F39" s="712"/>
      <c r="G39" s="712"/>
      <c r="H39" s="713">
        <v>83862</v>
      </c>
      <c r="I39" s="713">
        <v>84795</v>
      </c>
      <c r="J39" s="713">
        <v>87560</v>
      </c>
      <c r="K39" s="713">
        <v>92737</v>
      </c>
      <c r="L39" s="713">
        <v>94424</v>
      </c>
      <c r="M39" s="713">
        <v>99961</v>
      </c>
      <c r="N39" s="713">
        <v>101792</v>
      </c>
      <c r="O39" s="713">
        <v>105294</v>
      </c>
      <c r="P39" s="713">
        <v>108545</v>
      </c>
      <c r="Q39" s="713">
        <v>110493</v>
      </c>
      <c r="R39" s="694">
        <v>110489</v>
      </c>
      <c r="S39" s="694">
        <v>112548</v>
      </c>
      <c r="T39" s="694">
        <v>112309</v>
      </c>
      <c r="U39" s="694">
        <v>113549</v>
      </c>
      <c r="V39" s="694">
        <v>115956</v>
      </c>
      <c r="W39" s="694">
        <v>120126</v>
      </c>
      <c r="X39" s="694">
        <v>122619.57999999999</v>
      </c>
      <c r="Y39" s="696">
        <v>124206</v>
      </c>
      <c r="Z39" s="696">
        <v>129470</v>
      </c>
      <c r="AA39" s="696">
        <v>133330</v>
      </c>
      <c r="AB39" s="1113">
        <v>131158</v>
      </c>
      <c r="AC39" s="1113">
        <v>129009</v>
      </c>
      <c r="AD39" s="696">
        <v>134965</v>
      </c>
      <c r="AE39" s="694">
        <v>149056</v>
      </c>
      <c r="AF39" s="701"/>
      <c r="AG39" s="1620"/>
      <c r="AH39" s="487"/>
      <c r="AI39" s="487"/>
    </row>
    <row r="40" spans="1:35" s="1" customFormat="1" ht="11.1" customHeight="1">
      <c r="A40" s="200"/>
      <c r="B40" s="266"/>
      <c r="C40" s="99"/>
      <c r="D40" s="188" t="s">
        <v>341</v>
      </c>
      <c r="E40" s="17"/>
      <c r="F40" s="17"/>
      <c r="G40" s="17"/>
      <c r="H40" s="294">
        <v>83262</v>
      </c>
      <c r="I40" s="294">
        <v>84187</v>
      </c>
      <c r="J40" s="294">
        <v>86978</v>
      </c>
      <c r="K40" s="294">
        <v>92145</v>
      </c>
      <c r="L40" s="294">
        <v>93802</v>
      </c>
      <c r="M40" s="294">
        <v>99336</v>
      </c>
      <c r="N40" s="294">
        <v>101151</v>
      </c>
      <c r="O40" s="294">
        <v>104680</v>
      </c>
      <c r="P40" s="294">
        <v>107882</v>
      </c>
      <c r="Q40" s="294">
        <v>109712</v>
      </c>
      <c r="R40" s="699">
        <v>109675</v>
      </c>
      <c r="S40" s="699">
        <v>111712</v>
      </c>
      <c r="T40" s="659">
        <v>111416</v>
      </c>
      <c r="U40" s="699">
        <v>112644</v>
      </c>
      <c r="V40" s="699">
        <v>114934</v>
      </c>
      <c r="W40" s="699">
        <v>118954</v>
      </c>
      <c r="X40" s="659">
        <v>121293.12</v>
      </c>
      <c r="Y40" s="660">
        <v>123037</v>
      </c>
      <c r="Z40" s="660">
        <v>128189</v>
      </c>
      <c r="AA40" s="660">
        <v>132078</v>
      </c>
      <c r="AB40" s="1314">
        <v>129933</v>
      </c>
      <c r="AC40" s="1314">
        <v>127805</v>
      </c>
      <c r="AD40" s="660">
        <v>133782</v>
      </c>
      <c r="AE40" s="658">
        <v>148001</v>
      </c>
      <c r="AF40" s="701"/>
      <c r="AG40" s="701"/>
      <c r="AH40" s="93"/>
      <c r="AI40" s="487"/>
    </row>
    <row r="41" spans="1:35" s="1" customFormat="1" ht="11.1" customHeight="1">
      <c r="A41" s="200"/>
      <c r="B41" s="266"/>
      <c r="C41" s="99"/>
      <c r="D41" s="188" t="s">
        <v>342</v>
      </c>
      <c r="E41" s="17"/>
      <c r="F41" s="17"/>
      <c r="G41" s="17"/>
      <c r="H41" s="294">
        <v>378</v>
      </c>
      <c r="I41" s="294">
        <v>402</v>
      </c>
      <c r="J41" s="294">
        <v>383</v>
      </c>
      <c r="K41" s="294">
        <v>377</v>
      </c>
      <c r="L41" s="294">
        <v>403</v>
      </c>
      <c r="M41" s="294">
        <v>403</v>
      </c>
      <c r="N41" s="294">
        <v>397</v>
      </c>
      <c r="O41" s="294">
        <v>354</v>
      </c>
      <c r="P41" s="294">
        <v>396</v>
      </c>
      <c r="Q41" s="294">
        <v>442</v>
      </c>
      <c r="R41" s="699">
        <v>477</v>
      </c>
      <c r="S41" s="699">
        <v>484</v>
      </c>
      <c r="T41" s="699">
        <v>512</v>
      </c>
      <c r="U41" s="699">
        <v>540</v>
      </c>
      <c r="V41" s="699">
        <v>590</v>
      </c>
      <c r="W41" s="699">
        <v>671</v>
      </c>
      <c r="X41" s="699">
        <v>730</v>
      </c>
      <c r="Y41" s="701">
        <v>710</v>
      </c>
      <c r="Z41" s="701">
        <v>669</v>
      </c>
      <c r="AA41" s="701">
        <v>717</v>
      </c>
      <c r="AB41" s="1121">
        <v>672</v>
      </c>
      <c r="AC41" s="1121">
        <v>657</v>
      </c>
      <c r="AD41" s="701">
        <v>628</v>
      </c>
      <c r="AE41" s="699">
        <v>567</v>
      </c>
      <c r="AF41" s="701"/>
      <c r="AG41" s="701"/>
      <c r="AH41" s="93"/>
      <c r="AI41" s="487"/>
    </row>
    <row r="42" spans="1:35" s="1" customFormat="1" ht="11.1" customHeight="1">
      <c r="A42" s="200"/>
      <c r="B42" s="266"/>
      <c r="C42" s="18"/>
      <c r="D42" s="188" t="s">
        <v>343</v>
      </c>
      <c r="E42" s="17"/>
      <c r="F42" s="17"/>
      <c r="G42" s="17"/>
      <c r="H42" s="294">
        <v>102</v>
      </c>
      <c r="I42" s="294">
        <v>83</v>
      </c>
      <c r="J42" s="294">
        <v>78</v>
      </c>
      <c r="K42" s="294">
        <v>92</v>
      </c>
      <c r="L42" s="294">
        <v>94</v>
      </c>
      <c r="M42" s="294">
        <v>96</v>
      </c>
      <c r="N42" s="294">
        <v>106</v>
      </c>
      <c r="O42" s="294">
        <v>130</v>
      </c>
      <c r="P42" s="294">
        <v>137</v>
      </c>
      <c r="Q42" s="294">
        <v>171</v>
      </c>
      <c r="R42" s="699">
        <v>172</v>
      </c>
      <c r="S42" s="699">
        <v>185</v>
      </c>
      <c r="T42" s="699">
        <v>198</v>
      </c>
      <c r="U42" s="699">
        <v>186</v>
      </c>
      <c r="V42" s="699">
        <v>223</v>
      </c>
      <c r="W42" s="699">
        <v>283</v>
      </c>
      <c r="X42" s="699">
        <v>319.14</v>
      </c>
      <c r="Y42" s="701">
        <v>217</v>
      </c>
      <c r="Z42" s="701">
        <v>243</v>
      </c>
      <c r="AA42" s="701">
        <v>263</v>
      </c>
      <c r="AB42" s="1121">
        <v>280</v>
      </c>
      <c r="AC42" s="1121">
        <v>298</v>
      </c>
      <c r="AD42" s="701">
        <v>327</v>
      </c>
      <c r="AE42" s="699">
        <v>284</v>
      </c>
      <c r="AF42" s="701"/>
      <c r="AG42" s="701"/>
      <c r="AH42" s="93"/>
      <c r="AI42" s="487"/>
    </row>
    <row r="43" spans="1:35" s="1" customFormat="1" ht="11.1" customHeight="1">
      <c r="A43" s="200"/>
      <c r="B43" s="266"/>
      <c r="C43" s="18"/>
      <c r="D43" s="188" t="s">
        <v>344</v>
      </c>
      <c r="E43" s="17"/>
      <c r="F43" s="17"/>
      <c r="G43" s="17"/>
      <c r="H43" s="294">
        <v>83</v>
      </c>
      <c r="I43" s="294">
        <v>71</v>
      </c>
      <c r="J43" s="294">
        <v>76</v>
      </c>
      <c r="K43" s="294">
        <v>68</v>
      </c>
      <c r="L43" s="294">
        <v>70</v>
      </c>
      <c r="M43" s="294">
        <v>68</v>
      </c>
      <c r="N43" s="294">
        <v>87</v>
      </c>
      <c r="O43" s="294">
        <v>75</v>
      </c>
      <c r="P43" s="294">
        <v>84</v>
      </c>
      <c r="Q43" s="294">
        <v>82</v>
      </c>
      <c r="R43" s="699">
        <v>79</v>
      </c>
      <c r="S43" s="699">
        <v>94</v>
      </c>
      <c r="T43" s="699">
        <v>99</v>
      </c>
      <c r="U43" s="699">
        <v>105</v>
      </c>
      <c r="V43" s="699">
        <v>119</v>
      </c>
      <c r="W43" s="699">
        <v>124</v>
      </c>
      <c r="X43" s="699">
        <v>158</v>
      </c>
      <c r="Y43" s="701">
        <v>137</v>
      </c>
      <c r="Z43" s="701">
        <v>164</v>
      </c>
      <c r="AA43" s="701">
        <v>137</v>
      </c>
      <c r="AB43" s="1121">
        <v>142</v>
      </c>
      <c r="AC43" s="1121">
        <v>105</v>
      </c>
      <c r="AD43" s="701">
        <v>117</v>
      </c>
      <c r="AE43" s="699">
        <v>89</v>
      </c>
      <c r="AF43" s="701"/>
      <c r="AG43" s="701"/>
      <c r="AH43" s="93"/>
      <c r="AI43" s="487"/>
    </row>
    <row r="44" spans="1:35" s="1" customFormat="1" ht="11.1" customHeight="1">
      <c r="A44" s="200"/>
      <c r="B44" s="266"/>
      <c r="C44" s="18"/>
      <c r="D44" s="762" t="s">
        <v>345</v>
      </c>
      <c r="E44" s="745"/>
      <c r="F44" s="745"/>
      <c r="G44" s="745"/>
      <c r="H44" s="716">
        <v>37</v>
      </c>
      <c r="I44" s="716">
        <v>52</v>
      </c>
      <c r="J44" s="716">
        <v>45</v>
      </c>
      <c r="K44" s="716">
        <v>55</v>
      </c>
      <c r="L44" s="716">
        <v>55</v>
      </c>
      <c r="M44" s="716">
        <v>58</v>
      </c>
      <c r="N44" s="716">
        <v>51</v>
      </c>
      <c r="O44" s="716">
        <v>55</v>
      </c>
      <c r="P44" s="716">
        <v>46</v>
      </c>
      <c r="Q44" s="716">
        <v>86</v>
      </c>
      <c r="R44" s="663">
        <v>86</v>
      </c>
      <c r="S44" s="663">
        <v>73</v>
      </c>
      <c r="T44" s="663">
        <v>84</v>
      </c>
      <c r="U44" s="699">
        <v>74</v>
      </c>
      <c r="V44" s="699">
        <v>90</v>
      </c>
      <c r="W44" s="699">
        <v>94</v>
      </c>
      <c r="X44" s="663">
        <v>120</v>
      </c>
      <c r="Y44" s="664">
        <v>105</v>
      </c>
      <c r="Z44" s="664">
        <v>205</v>
      </c>
      <c r="AA44" s="664">
        <v>134</v>
      </c>
      <c r="AB44" s="1173">
        <v>131</v>
      </c>
      <c r="AC44" s="1173">
        <v>144</v>
      </c>
      <c r="AD44" s="664">
        <v>111</v>
      </c>
      <c r="AE44" s="663">
        <v>115</v>
      </c>
      <c r="AF44" s="701"/>
      <c r="AG44" s="701"/>
      <c r="AH44" s="93"/>
      <c r="AI44" s="487"/>
    </row>
    <row r="45" spans="1:35" s="1" customFormat="1" ht="11.1" customHeight="1">
      <c r="A45" s="200"/>
      <c r="B45" s="266"/>
      <c r="C45" s="18"/>
      <c r="D45" s="263" t="s">
        <v>346</v>
      </c>
      <c r="E45" s="263"/>
      <c r="F45" s="263"/>
      <c r="G45" s="263"/>
      <c r="H45" s="36">
        <v>222</v>
      </c>
      <c r="I45" s="36">
        <v>206</v>
      </c>
      <c r="J45" s="699">
        <v>199</v>
      </c>
      <c r="K45" s="699">
        <v>215</v>
      </c>
      <c r="L45" s="699">
        <v>219</v>
      </c>
      <c r="M45" s="699">
        <v>222</v>
      </c>
      <c r="N45" s="699">
        <v>244</v>
      </c>
      <c r="O45" s="699">
        <v>260</v>
      </c>
      <c r="P45" s="699">
        <v>267</v>
      </c>
      <c r="Q45" s="699">
        <v>339</v>
      </c>
      <c r="R45" s="699">
        <v>337</v>
      </c>
      <c r="S45" s="699">
        <v>352</v>
      </c>
      <c r="T45" s="659">
        <v>381</v>
      </c>
      <c r="U45" s="659">
        <v>365</v>
      </c>
      <c r="V45" s="659">
        <v>432</v>
      </c>
      <c r="W45" s="659">
        <v>501</v>
      </c>
      <c r="X45" s="659">
        <v>596.98</v>
      </c>
      <c r="Y45" s="660">
        <v>459</v>
      </c>
      <c r="Z45" s="660">
        <v>612</v>
      </c>
      <c r="AA45" s="660">
        <v>534</v>
      </c>
      <c r="AB45" s="1314">
        <v>553</v>
      </c>
      <c r="AC45" s="1314">
        <v>547</v>
      </c>
      <c r="AD45" s="660">
        <v>555</v>
      </c>
      <c r="AE45" s="658">
        <v>488</v>
      </c>
      <c r="AF45" s="96"/>
      <c r="AG45" s="96"/>
      <c r="AH45" s="93"/>
      <c r="AI45" s="487"/>
    </row>
    <row r="46" spans="1:35" s="1" customFormat="1" ht="11.1" customHeight="1">
      <c r="A46" s="200"/>
      <c r="B46" s="266"/>
      <c r="C46" s="18"/>
      <c r="D46" s="263" t="s">
        <v>347</v>
      </c>
      <c r="E46" s="635"/>
      <c r="F46" s="635"/>
      <c r="G46" s="635"/>
      <c r="H46" s="642">
        <v>0.26</v>
      </c>
      <c r="I46" s="642">
        <v>0.24</v>
      </c>
      <c r="J46" s="643">
        <v>0.23</v>
      </c>
      <c r="K46" s="643">
        <v>0.23</v>
      </c>
      <c r="L46" s="643">
        <v>0.23</v>
      </c>
      <c r="M46" s="643">
        <v>0.22</v>
      </c>
      <c r="N46" s="643">
        <v>0.24</v>
      </c>
      <c r="O46" s="643">
        <v>0.25</v>
      </c>
      <c r="P46" s="643">
        <v>0.25</v>
      </c>
      <c r="Q46" s="643">
        <v>0.31</v>
      </c>
      <c r="R46" s="643">
        <v>0.30500773832689226</v>
      </c>
      <c r="S46" s="643">
        <v>0.31</v>
      </c>
      <c r="T46" s="643">
        <v>0.34</v>
      </c>
      <c r="U46" s="643">
        <v>0.32</v>
      </c>
      <c r="V46" s="643">
        <v>0.37</v>
      </c>
      <c r="W46" s="643">
        <v>0.42</v>
      </c>
      <c r="X46" s="643">
        <v>0.48685536192506945</v>
      </c>
      <c r="Y46" s="653">
        <v>0.37</v>
      </c>
      <c r="Z46" s="653">
        <v>0.47</v>
      </c>
      <c r="AA46" s="653">
        <v>0.4</v>
      </c>
      <c r="AB46" s="1396">
        <v>0.42</v>
      </c>
      <c r="AC46" s="1396">
        <v>0.42</v>
      </c>
      <c r="AD46" s="653">
        <v>0.41</v>
      </c>
      <c r="AE46" s="643">
        <v>0.33</v>
      </c>
      <c r="AF46" s="96"/>
      <c r="AG46" s="1621"/>
      <c r="AH46" s="93"/>
      <c r="AI46" s="487"/>
    </row>
    <row r="47" spans="1:35" s="1" customFormat="1" ht="11.1" customHeight="1">
      <c r="A47" s="200"/>
      <c r="B47" s="266"/>
      <c r="C47" s="18"/>
      <c r="D47" s="655" t="s">
        <v>348</v>
      </c>
      <c r="E47" s="263"/>
      <c r="F47" s="263"/>
      <c r="G47" s="263"/>
      <c r="H47" s="36">
        <v>600</v>
      </c>
      <c r="I47" s="36">
        <v>608</v>
      </c>
      <c r="J47" s="699">
        <v>582</v>
      </c>
      <c r="K47" s="699">
        <v>592</v>
      </c>
      <c r="L47" s="699">
        <v>622</v>
      </c>
      <c r="M47" s="699">
        <v>625</v>
      </c>
      <c r="N47" s="699">
        <v>641</v>
      </c>
      <c r="O47" s="699">
        <v>614</v>
      </c>
      <c r="P47" s="699">
        <v>663</v>
      </c>
      <c r="Q47" s="699">
        <v>781</v>
      </c>
      <c r="R47" s="699">
        <v>814</v>
      </c>
      <c r="S47" s="699">
        <v>836</v>
      </c>
      <c r="T47" s="659">
        <v>893</v>
      </c>
      <c r="U47" s="659">
        <v>905</v>
      </c>
      <c r="V47" s="659">
        <v>1022</v>
      </c>
      <c r="W47" s="659">
        <v>1172</v>
      </c>
      <c r="X47" s="659">
        <v>1327</v>
      </c>
      <c r="Y47" s="660">
        <v>1169</v>
      </c>
      <c r="Z47" s="660">
        <v>1281</v>
      </c>
      <c r="AA47" s="660">
        <v>1251</v>
      </c>
      <c r="AB47" s="1314">
        <v>1225</v>
      </c>
      <c r="AC47" s="1314">
        <v>1204</v>
      </c>
      <c r="AD47" s="660">
        <v>1183</v>
      </c>
      <c r="AE47" s="658">
        <v>1055</v>
      </c>
      <c r="AF47" s="96"/>
      <c r="AG47" s="96"/>
      <c r="AH47" s="93"/>
      <c r="AI47" s="487"/>
    </row>
    <row r="48" spans="1:35" s="1" customFormat="1" ht="11.1" customHeight="1">
      <c r="A48" s="200"/>
      <c r="B48" s="266"/>
      <c r="C48" s="18"/>
      <c r="D48" s="765" t="s">
        <v>349</v>
      </c>
      <c r="E48" s="635"/>
      <c r="F48" s="635"/>
      <c r="G48" s="635"/>
      <c r="H48" s="642">
        <v>0.72</v>
      </c>
      <c r="I48" s="642">
        <v>0.72</v>
      </c>
      <c r="J48" s="643">
        <v>0.66</v>
      </c>
      <c r="K48" s="643">
        <v>0.64</v>
      </c>
      <c r="L48" s="643">
        <v>0.66</v>
      </c>
      <c r="M48" s="643">
        <v>0.63</v>
      </c>
      <c r="N48" s="643">
        <v>0.63</v>
      </c>
      <c r="O48" s="643">
        <v>0.57999999999999996</v>
      </c>
      <c r="P48" s="643">
        <v>0.61</v>
      </c>
      <c r="Q48" s="643">
        <v>0.71</v>
      </c>
      <c r="R48" s="643">
        <v>0.73672492284299795</v>
      </c>
      <c r="S48" s="643">
        <v>0.74</v>
      </c>
      <c r="T48" s="643">
        <v>0.8</v>
      </c>
      <c r="U48" s="643">
        <v>0.8</v>
      </c>
      <c r="V48" s="643">
        <v>0.88</v>
      </c>
      <c r="W48" s="643">
        <v>0.98</v>
      </c>
      <c r="X48" s="643">
        <v>1.081768507117705</v>
      </c>
      <c r="Y48" s="653">
        <v>0.94</v>
      </c>
      <c r="Z48" s="653">
        <v>0.99</v>
      </c>
      <c r="AA48" s="653">
        <v>0.94</v>
      </c>
      <c r="AB48" s="1396">
        <v>0.93</v>
      </c>
      <c r="AC48" s="1396">
        <v>0.93</v>
      </c>
      <c r="AD48" s="653">
        <v>0.88</v>
      </c>
      <c r="AE48" s="643">
        <v>0.71</v>
      </c>
      <c r="AF48" s="651"/>
      <c r="AG48" s="1621"/>
      <c r="AH48" s="93"/>
      <c r="AI48" s="487"/>
    </row>
    <row r="49" spans="1:33" s="1" customFormat="1" ht="11.1" customHeight="1">
      <c r="A49" s="200"/>
      <c r="B49" s="266"/>
      <c r="C49" s="18"/>
      <c r="D49" s="188"/>
      <c r="E49" s="17"/>
      <c r="F49" s="17"/>
      <c r="G49" s="17"/>
      <c r="H49" s="37"/>
      <c r="I49" s="37"/>
      <c r="J49" s="83"/>
      <c r="K49" s="83"/>
      <c r="L49" s="83"/>
      <c r="M49" s="83"/>
      <c r="N49" s="83"/>
      <c r="O49" s="83"/>
      <c r="P49" s="83"/>
      <c r="Q49" s="83"/>
      <c r="R49" s="83"/>
      <c r="S49" s="83"/>
      <c r="T49" s="83"/>
      <c r="U49" s="83"/>
      <c r="V49" s="83"/>
      <c r="W49" s="83"/>
      <c r="X49" s="83"/>
      <c r="Y49" s="83"/>
      <c r="Z49" s="83"/>
      <c r="AA49" s="83"/>
      <c r="AB49" s="83"/>
      <c r="AC49" s="83"/>
      <c r="AD49" s="83"/>
      <c r="AE49" s="1420"/>
      <c r="AG49" s="93"/>
    </row>
    <row r="50" spans="1:33" s="1" customFormat="1" ht="11.1" customHeight="1">
      <c r="A50" s="200"/>
      <c r="B50" s="266"/>
      <c r="C50" s="18"/>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G50" s="93"/>
    </row>
    <row r="51" spans="1:33" s="1" customFormat="1" ht="11.1" customHeight="1">
      <c r="A51" s="200"/>
      <c r="B51" s="266"/>
      <c r="C51" s="24"/>
      <c r="D51" s="276"/>
      <c r="E51" s="13"/>
      <c r="F51" s="13"/>
      <c r="G51" s="13"/>
      <c r="H51" s="52"/>
      <c r="I51" s="102"/>
      <c r="J51" s="102"/>
      <c r="K51" s="102"/>
      <c r="L51" s="102"/>
      <c r="M51" s="102"/>
      <c r="N51" s="102"/>
      <c r="O51" s="102"/>
      <c r="P51" s="102"/>
      <c r="Q51" s="102"/>
      <c r="R51" s="292"/>
      <c r="S51" s="368"/>
      <c r="T51" s="368"/>
      <c r="U51" s="368"/>
      <c r="V51" s="368"/>
      <c r="W51" s="368"/>
      <c r="X51" s="368"/>
      <c r="Y51" s="368"/>
      <c r="Z51" s="368"/>
      <c r="AA51" s="368"/>
      <c r="AB51" s="368"/>
      <c r="AC51" s="368"/>
      <c r="AD51" s="368"/>
      <c r="AE51" s="368">
        <v>14</v>
      </c>
      <c r="AG51" s="93"/>
    </row>
    <row r="52" spans="1:33" s="93" customFormat="1" ht="11.1" customHeight="1">
      <c r="A52" s="200"/>
      <c r="B52" s="266"/>
      <c r="C52" s="24"/>
      <c r="D52" s="276"/>
      <c r="E52" s="13"/>
      <c r="F52" s="13"/>
      <c r="G52" s="13"/>
      <c r="H52" s="5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row>
    <row r="53" spans="1:33">
      <c r="A53" s="49"/>
    </row>
    <row r="54" spans="1:33">
      <c r="A54" s="49"/>
    </row>
    <row r="55" spans="1:33">
      <c r="A55" s="49"/>
    </row>
    <row r="56" spans="1:33">
      <c r="A56" s="49"/>
      <c r="AE56" s="1267"/>
    </row>
    <row r="57" spans="1:33">
      <c r="A57" s="49"/>
    </row>
    <row r="58" spans="1:33">
      <c r="A58" s="49"/>
    </row>
    <row r="59" spans="1:33">
      <c r="A59" s="49"/>
    </row>
    <row r="60" spans="1:33">
      <c r="A60" s="49"/>
    </row>
    <row r="61" spans="1:33">
      <c r="A61" s="49"/>
    </row>
    <row r="62" spans="1:33">
      <c r="A62" s="49"/>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G61"/>
  <sheetViews>
    <sheetView showGridLines="0" view="pageBreakPreview" zoomScaleNormal="130" zoomScaleSheetLayoutView="100" workbookViewId="0">
      <pane xSplit="6" topLeftCell="G1" activePane="topRight" state="frozen"/>
      <selection activeCell="AM49" sqref="AM49"/>
      <selection pane="topRight" activeCell="AE3" sqref="AE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4.75" style="94" customWidth="1"/>
    <col min="7" max="7" width="0.75" style="94" customWidth="1"/>
    <col min="8" max="29" width="10.625" style="97" hidden="1" customWidth="1"/>
    <col min="30" max="31" width="10.625" style="97" customWidth="1"/>
    <col min="32" max="16384" width="9" style="94"/>
  </cols>
  <sheetData>
    <row r="1" spans="1:33" s="96"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3" s="96" customFormat="1" ht="15.75" customHeight="1">
      <c r="A2" s="153"/>
      <c r="B2" s="154"/>
      <c r="C2" s="405"/>
      <c r="D2" s="404" t="s">
        <v>470</v>
      </c>
      <c r="E2" s="405"/>
      <c r="F2" s="405"/>
      <c r="G2" s="405"/>
      <c r="H2" s="310"/>
      <c r="I2" s="156"/>
      <c r="J2" s="156"/>
      <c r="K2" s="156"/>
      <c r="L2" s="156"/>
      <c r="M2" s="156"/>
      <c r="N2" s="156"/>
      <c r="O2" s="156"/>
      <c r="P2" s="156"/>
      <c r="Q2" s="156"/>
      <c r="R2" s="156"/>
      <c r="S2" s="156"/>
      <c r="T2" s="156"/>
      <c r="U2" s="156"/>
      <c r="V2" s="156"/>
      <c r="W2" s="156"/>
      <c r="X2" s="156"/>
      <c r="Y2" s="156"/>
      <c r="Z2" s="156"/>
      <c r="AA2" s="156"/>
      <c r="AB2" s="156"/>
      <c r="AC2" s="156"/>
      <c r="AD2" s="156"/>
      <c r="AE2" s="156"/>
    </row>
    <row r="3" spans="1:33" s="108" customFormat="1" ht="20.100000000000001" customHeight="1">
      <c r="A3" s="133"/>
      <c r="B3" s="134"/>
      <c r="C3" s="137"/>
      <c r="D3" s="137"/>
      <c r="E3" s="137"/>
      <c r="F3" s="137"/>
      <c r="G3" s="137"/>
      <c r="H3" s="138" t="s">
        <v>2</v>
      </c>
      <c r="I3" s="138" t="s">
        <v>5</v>
      </c>
      <c r="J3" s="138" t="s">
        <v>8</v>
      </c>
      <c r="K3" s="138" t="s">
        <v>45</v>
      </c>
      <c r="L3" s="138" t="s">
        <v>16</v>
      </c>
      <c r="M3" s="138" t="s">
        <v>26</v>
      </c>
      <c r="N3" s="138" t="s">
        <v>28</v>
      </c>
      <c r="O3" s="138" t="s">
        <v>46</v>
      </c>
      <c r="P3" s="138" t="s">
        <v>38</v>
      </c>
      <c r="Q3" s="138" t="s">
        <v>56</v>
      </c>
      <c r="R3" s="138" t="s">
        <v>76</v>
      </c>
      <c r="S3" s="138" t="s">
        <v>90</v>
      </c>
      <c r="T3" s="138" t="s">
        <v>488</v>
      </c>
      <c r="U3" s="138" t="s">
        <v>509</v>
      </c>
      <c r="V3" s="138" t="s">
        <v>521</v>
      </c>
      <c r="W3" s="138" t="s">
        <v>526</v>
      </c>
      <c r="X3" s="138" t="s">
        <v>543</v>
      </c>
      <c r="Y3" s="138" t="s">
        <v>549</v>
      </c>
      <c r="Z3" s="138" t="s">
        <v>554</v>
      </c>
      <c r="AA3" s="138" t="s">
        <v>565</v>
      </c>
      <c r="AB3" s="138" t="s">
        <v>570</v>
      </c>
      <c r="AC3" s="138" t="s">
        <v>587</v>
      </c>
      <c r="AD3" s="138" t="s">
        <v>584</v>
      </c>
      <c r="AE3" s="1528" t="s">
        <v>594</v>
      </c>
    </row>
    <row r="4" spans="1:33" s="96" customFormat="1" ht="11.1" customHeight="1">
      <c r="A4" s="200"/>
      <c r="B4" s="201"/>
      <c r="C4" s="10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c r="AE4" s="202"/>
    </row>
    <row r="5" spans="1:33" s="96" customFormat="1" ht="11.1" customHeight="1">
      <c r="A5" s="267"/>
      <c r="B5" s="143" t="s">
        <v>145</v>
      </c>
      <c r="C5" s="422"/>
      <c r="D5" s="353" t="s">
        <v>367</v>
      </c>
      <c r="E5" s="361"/>
      <c r="F5" s="361"/>
      <c r="G5" s="361"/>
      <c r="H5" s="295"/>
      <c r="I5" s="295"/>
      <c r="J5" s="295"/>
      <c r="K5" s="295"/>
      <c r="L5" s="295"/>
      <c r="M5" s="295"/>
      <c r="N5" s="295"/>
      <c r="O5" s="295"/>
      <c r="P5" s="295"/>
      <c r="Q5" s="295"/>
      <c r="R5" s="223"/>
      <c r="S5" s="339"/>
      <c r="T5" s="339"/>
      <c r="U5" s="339"/>
      <c r="V5" s="339"/>
      <c r="W5" s="339"/>
      <c r="X5" s="339"/>
      <c r="Y5" s="339"/>
      <c r="Z5" s="339"/>
      <c r="AA5" s="339"/>
      <c r="AB5" s="339"/>
      <c r="AC5" s="339"/>
      <c r="AD5" s="339"/>
      <c r="AE5" s="339" t="s">
        <v>129</v>
      </c>
    </row>
    <row r="6" spans="1:33" s="93" customFormat="1" ht="11.1" customHeight="1">
      <c r="A6" s="165"/>
      <c r="B6" s="144"/>
      <c r="C6" s="55"/>
      <c r="D6" s="711" t="s">
        <v>277</v>
      </c>
      <c r="E6" s="632"/>
      <c r="F6" s="632"/>
      <c r="G6" s="632"/>
      <c r="H6" s="596">
        <v>271299</v>
      </c>
      <c r="I6" s="596">
        <v>271558</v>
      </c>
      <c r="J6" s="596">
        <v>273240</v>
      </c>
      <c r="K6" s="596">
        <v>270133</v>
      </c>
      <c r="L6" s="596">
        <v>271190</v>
      </c>
      <c r="M6" s="596">
        <v>277126</v>
      </c>
      <c r="N6" s="596">
        <v>280409</v>
      </c>
      <c r="O6" s="596">
        <v>285443</v>
      </c>
      <c r="P6" s="596">
        <v>293155</v>
      </c>
      <c r="Q6" s="596">
        <v>293171</v>
      </c>
      <c r="R6" s="694">
        <v>296364</v>
      </c>
      <c r="S6" s="694">
        <v>296633</v>
      </c>
      <c r="T6" s="694">
        <v>297398</v>
      </c>
      <c r="U6" s="694">
        <v>302419.34000000003</v>
      </c>
      <c r="V6" s="694">
        <v>308684.68</v>
      </c>
      <c r="W6" s="694">
        <v>307069.67</v>
      </c>
      <c r="X6" s="694">
        <v>309232</v>
      </c>
      <c r="Y6" s="696">
        <v>307787</v>
      </c>
      <c r="Z6" s="696">
        <v>311952</v>
      </c>
      <c r="AA6" s="696">
        <v>309691</v>
      </c>
      <c r="AB6" s="1114">
        <v>313789</v>
      </c>
      <c r="AC6" s="1114">
        <v>322804</v>
      </c>
      <c r="AD6" s="1513">
        <v>332175.77</v>
      </c>
      <c r="AE6" s="694">
        <v>332638</v>
      </c>
      <c r="AF6" s="487"/>
    </row>
    <row r="7" spans="1:33" s="93" customFormat="1" ht="11.1" customHeight="1">
      <c r="A7" s="203"/>
      <c r="B7" s="145" t="s">
        <v>147</v>
      </c>
      <c r="C7" s="57"/>
      <c r="D7" s="188" t="s">
        <v>341</v>
      </c>
      <c r="E7" s="17"/>
      <c r="F7" s="17"/>
      <c r="G7" s="17"/>
      <c r="H7" s="36">
        <v>265018</v>
      </c>
      <c r="I7" s="36">
        <v>264766</v>
      </c>
      <c r="J7" s="36">
        <v>266683</v>
      </c>
      <c r="K7" s="36">
        <v>263719</v>
      </c>
      <c r="L7" s="36">
        <v>265771</v>
      </c>
      <c r="M7" s="36">
        <v>271504</v>
      </c>
      <c r="N7" s="36">
        <v>274888</v>
      </c>
      <c r="O7" s="36">
        <v>280827</v>
      </c>
      <c r="P7" s="36">
        <v>288186</v>
      </c>
      <c r="Q7" s="36">
        <v>287638</v>
      </c>
      <c r="R7" s="699">
        <v>290461</v>
      </c>
      <c r="S7" s="699">
        <v>291640</v>
      </c>
      <c r="T7" s="659">
        <v>292405</v>
      </c>
      <c r="U7" s="699">
        <v>296711.99000000005</v>
      </c>
      <c r="V7" s="699">
        <v>302733.78999999998</v>
      </c>
      <c r="W7" s="699">
        <v>300881.75</v>
      </c>
      <c r="X7" s="659">
        <v>302734.27</v>
      </c>
      <c r="Y7" s="660">
        <v>301994</v>
      </c>
      <c r="Z7" s="660">
        <v>305865</v>
      </c>
      <c r="AA7" s="660">
        <v>304181</v>
      </c>
      <c r="AB7" s="1314">
        <v>307978</v>
      </c>
      <c r="AC7" s="1314">
        <v>317345</v>
      </c>
      <c r="AD7" s="658">
        <v>326564.77</v>
      </c>
      <c r="AE7" s="658">
        <v>327666</v>
      </c>
    </row>
    <row r="8" spans="1:33" s="93" customFormat="1" ht="11.1" customHeight="1">
      <c r="A8" s="245"/>
      <c r="B8" s="146"/>
      <c r="C8" s="18"/>
      <c r="D8" s="188" t="s">
        <v>342</v>
      </c>
      <c r="E8" s="17"/>
      <c r="F8" s="17"/>
      <c r="G8" s="17"/>
      <c r="H8" s="36">
        <v>2090</v>
      </c>
      <c r="I8" s="36">
        <v>2900</v>
      </c>
      <c r="J8" s="36">
        <v>2810</v>
      </c>
      <c r="K8" s="36">
        <v>2609</v>
      </c>
      <c r="L8" s="36">
        <v>2465</v>
      </c>
      <c r="M8" s="36">
        <v>2324</v>
      </c>
      <c r="N8" s="36">
        <v>2043</v>
      </c>
      <c r="O8" s="36">
        <v>2037</v>
      </c>
      <c r="P8" s="36">
        <v>2320</v>
      </c>
      <c r="Q8" s="36">
        <v>2890</v>
      </c>
      <c r="R8" s="699">
        <v>2650</v>
      </c>
      <c r="S8" s="699">
        <v>2342</v>
      </c>
      <c r="T8" s="699">
        <v>1929</v>
      </c>
      <c r="U8" s="699">
        <v>1805</v>
      </c>
      <c r="V8" s="699">
        <v>3067.85</v>
      </c>
      <c r="W8" s="699">
        <v>2768.03</v>
      </c>
      <c r="X8" s="699">
        <v>2851.84</v>
      </c>
      <c r="Y8" s="701">
        <v>2269</v>
      </c>
      <c r="Z8" s="701">
        <v>2263</v>
      </c>
      <c r="AA8" s="701">
        <v>2536</v>
      </c>
      <c r="AB8" s="1121">
        <v>2363</v>
      </c>
      <c r="AC8" s="1121">
        <v>2542</v>
      </c>
      <c r="AD8" s="699">
        <v>2560</v>
      </c>
      <c r="AE8" s="699">
        <v>2518</v>
      </c>
      <c r="AG8" s="487"/>
    </row>
    <row r="9" spans="1:33" s="93" customFormat="1" ht="11.1" customHeight="1">
      <c r="A9" s="248"/>
      <c r="B9" s="148" t="s">
        <v>182</v>
      </c>
      <c r="C9" s="18"/>
      <c r="D9" s="188" t="s">
        <v>343</v>
      </c>
      <c r="E9" s="17"/>
      <c r="F9" s="17"/>
      <c r="G9" s="17"/>
      <c r="H9" s="36">
        <v>2827</v>
      </c>
      <c r="I9" s="36">
        <v>2325</v>
      </c>
      <c r="J9" s="36">
        <v>2016</v>
      </c>
      <c r="K9" s="36">
        <v>1994</v>
      </c>
      <c r="L9" s="36">
        <v>1625</v>
      </c>
      <c r="M9" s="36">
        <v>1789</v>
      </c>
      <c r="N9" s="36">
        <v>2169</v>
      </c>
      <c r="O9" s="36">
        <v>1746</v>
      </c>
      <c r="P9" s="36">
        <v>1610</v>
      </c>
      <c r="Q9" s="36">
        <v>1876</v>
      </c>
      <c r="R9" s="699">
        <v>2163</v>
      </c>
      <c r="S9" s="699">
        <v>1710</v>
      </c>
      <c r="T9" s="699">
        <v>1780</v>
      </c>
      <c r="U9" s="699">
        <v>2931</v>
      </c>
      <c r="V9" s="699">
        <v>1522.87</v>
      </c>
      <c r="W9" s="699">
        <v>1943.96</v>
      </c>
      <c r="X9" s="699">
        <v>2060.69</v>
      </c>
      <c r="Y9" s="701">
        <v>1938</v>
      </c>
      <c r="Z9" s="701">
        <v>2058</v>
      </c>
      <c r="AA9" s="701">
        <v>1914</v>
      </c>
      <c r="AB9" s="1121">
        <v>2209</v>
      </c>
      <c r="AC9" s="1121">
        <v>1959</v>
      </c>
      <c r="AD9" s="699">
        <v>2046</v>
      </c>
      <c r="AE9" s="699">
        <v>1637</v>
      </c>
    </row>
    <row r="10" spans="1:33" s="93" customFormat="1" ht="11.1" customHeight="1">
      <c r="A10" s="248"/>
      <c r="B10" s="148" t="s">
        <v>151</v>
      </c>
      <c r="C10" s="18"/>
      <c r="D10" s="188" t="s">
        <v>344</v>
      </c>
      <c r="E10" s="17"/>
      <c r="F10" s="17"/>
      <c r="G10" s="17"/>
      <c r="H10" s="36">
        <v>631</v>
      </c>
      <c r="I10" s="36">
        <v>470</v>
      </c>
      <c r="J10" s="36">
        <v>336</v>
      </c>
      <c r="K10" s="36">
        <v>700</v>
      </c>
      <c r="L10" s="36">
        <v>403</v>
      </c>
      <c r="M10" s="36">
        <v>449</v>
      </c>
      <c r="N10" s="36">
        <v>442</v>
      </c>
      <c r="O10" s="36">
        <v>445</v>
      </c>
      <c r="P10" s="36">
        <v>435</v>
      </c>
      <c r="Q10" s="36">
        <v>422</v>
      </c>
      <c r="R10" s="699">
        <v>552</v>
      </c>
      <c r="S10" s="699">
        <v>630</v>
      </c>
      <c r="T10" s="699">
        <v>696</v>
      </c>
      <c r="U10" s="699">
        <v>349.89</v>
      </c>
      <c r="V10" s="699">
        <v>647.02</v>
      </c>
      <c r="W10" s="699">
        <v>669.88</v>
      </c>
      <c r="X10" s="699">
        <v>710.28</v>
      </c>
      <c r="Y10" s="701">
        <v>636</v>
      </c>
      <c r="Z10" s="701">
        <v>768</v>
      </c>
      <c r="AA10" s="701">
        <v>322</v>
      </c>
      <c r="AB10" s="1121">
        <v>365</v>
      </c>
      <c r="AC10" s="1121">
        <v>331</v>
      </c>
      <c r="AD10" s="699">
        <v>310</v>
      </c>
      <c r="AE10" s="699">
        <v>289</v>
      </c>
    </row>
    <row r="11" spans="1:33" s="93" customFormat="1" ht="11.1" customHeight="1">
      <c r="A11" s="248"/>
      <c r="B11" s="148" t="s">
        <v>152</v>
      </c>
      <c r="C11" s="18"/>
      <c r="D11" s="762" t="s">
        <v>345</v>
      </c>
      <c r="E11" s="745"/>
      <c r="F11" s="745"/>
      <c r="G11" s="745"/>
      <c r="H11" s="662">
        <v>733</v>
      </c>
      <c r="I11" s="662">
        <v>1097</v>
      </c>
      <c r="J11" s="662">
        <v>1395</v>
      </c>
      <c r="K11" s="662">
        <v>1111</v>
      </c>
      <c r="L11" s="662">
        <v>925</v>
      </c>
      <c r="M11" s="662">
        <v>1060</v>
      </c>
      <c r="N11" s="662">
        <v>867</v>
      </c>
      <c r="O11" s="662">
        <v>388</v>
      </c>
      <c r="P11" s="662">
        <v>604</v>
      </c>
      <c r="Q11" s="662">
        <v>345</v>
      </c>
      <c r="R11" s="663">
        <v>538</v>
      </c>
      <c r="S11" s="663">
        <v>311</v>
      </c>
      <c r="T11" s="663">
        <v>588</v>
      </c>
      <c r="U11" s="699">
        <v>621.13</v>
      </c>
      <c r="V11" s="699">
        <v>713.15</v>
      </c>
      <c r="W11" s="699">
        <v>806.05</v>
      </c>
      <c r="X11" s="663">
        <v>875.42</v>
      </c>
      <c r="Y11" s="664">
        <v>950</v>
      </c>
      <c r="Z11" s="664">
        <v>998</v>
      </c>
      <c r="AA11" s="664">
        <v>738</v>
      </c>
      <c r="AB11" s="1173">
        <v>874</v>
      </c>
      <c r="AC11" s="1173">
        <v>627</v>
      </c>
      <c r="AD11" s="663">
        <v>695</v>
      </c>
      <c r="AE11" s="663">
        <v>528</v>
      </c>
    </row>
    <row r="12" spans="1:33" s="93" customFormat="1" ht="11.1" customHeight="1">
      <c r="A12" s="245"/>
      <c r="B12" s="148" t="s">
        <v>153</v>
      </c>
      <c r="C12" s="18"/>
      <c r="D12" s="263" t="s">
        <v>346</v>
      </c>
      <c r="E12" s="263"/>
      <c r="F12" s="263"/>
      <c r="G12" s="263"/>
      <c r="H12" s="726">
        <v>4191</v>
      </c>
      <c r="I12" s="726">
        <v>3892</v>
      </c>
      <c r="J12" s="726">
        <v>3747</v>
      </c>
      <c r="K12" s="726">
        <v>3805</v>
      </c>
      <c r="L12" s="726">
        <v>2954</v>
      </c>
      <c r="M12" s="726">
        <v>3298</v>
      </c>
      <c r="N12" s="726">
        <v>3478</v>
      </c>
      <c r="O12" s="726">
        <v>2579</v>
      </c>
      <c r="P12" s="726">
        <v>2649</v>
      </c>
      <c r="Q12" s="726">
        <v>2643</v>
      </c>
      <c r="R12" s="726">
        <v>3253</v>
      </c>
      <c r="S12" s="726">
        <v>2651</v>
      </c>
      <c r="T12" s="735">
        <v>3064</v>
      </c>
      <c r="U12" s="736">
        <v>3902.02</v>
      </c>
      <c r="V12" s="735">
        <v>2883.04</v>
      </c>
      <c r="W12" s="735">
        <v>3419.8900000000003</v>
      </c>
      <c r="X12" s="735">
        <v>3646.3900000000003</v>
      </c>
      <c r="Y12" s="737">
        <v>3523.96</v>
      </c>
      <c r="Z12" s="737">
        <v>3824</v>
      </c>
      <c r="AA12" s="737">
        <v>2974</v>
      </c>
      <c r="AB12" s="1196">
        <v>3448</v>
      </c>
      <c r="AC12" s="1196">
        <v>2917</v>
      </c>
      <c r="AD12" s="736">
        <v>3051</v>
      </c>
      <c r="AE12" s="736">
        <v>2454</v>
      </c>
      <c r="AF12" s="487"/>
    </row>
    <row r="13" spans="1:33" s="93" customFormat="1" ht="10.5" customHeight="1">
      <c r="A13" s="245"/>
      <c r="B13" s="401" t="s">
        <v>154</v>
      </c>
      <c r="C13" s="18"/>
      <c r="D13" s="635" t="s">
        <v>347</v>
      </c>
      <c r="E13" s="635"/>
      <c r="F13" s="635"/>
      <c r="G13" s="635"/>
      <c r="H13" s="763">
        <v>1.54</v>
      </c>
      <c r="I13" s="763">
        <v>1.43</v>
      </c>
      <c r="J13" s="763">
        <v>1.37</v>
      </c>
      <c r="K13" s="763">
        <v>1.41</v>
      </c>
      <c r="L13" s="763">
        <v>1.0900000000000001</v>
      </c>
      <c r="M13" s="763">
        <v>1.19</v>
      </c>
      <c r="N13" s="763">
        <v>1.24</v>
      </c>
      <c r="O13" s="763">
        <v>0.9</v>
      </c>
      <c r="P13" s="763">
        <v>0.9</v>
      </c>
      <c r="Q13" s="763">
        <v>0.9</v>
      </c>
      <c r="R13" s="763">
        <v>1.1000000000000001</v>
      </c>
      <c r="S13" s="763">
        <v>0.89</v>
      </c>
      <c r="T13" s="763">
        <v>1.03</v>
      </c>
      <c r="U13" s="763">
        <v>1.29</v>
      </c>
      <c r="V13" s="763">
        <v>0.93</v>
      </c>
      <c r="W13" s="763">
        <v>1.1100000000000001</v>
      </c>
      <c r="X13" s="763">
        <v>1.18</v>
      </c>
      <c r="Y13" s="764">
        <v>1.1399999999999999</v>
      </c>
      <c r="Z13" s="764">
        <v>1.23</v>
      </c>
      <c r="AA13" s="764">
        <v>0.96</v>
      </c>
      <c r="AB13" s="1415">
        <v>1.1000000000000001</v>
      </c>
      <c r="AC13" s="1415">
        <v>0.9</v>
      </c>
      <c r="AD13" s="763">
        <v>0.92</v>
      </c>
      <c r="AE13" s="763">
        <v>0.74</v>
      </c>
      <c r="AF13" s="490"/>
    </row>
    <row r="14" spans="1:33" s="93" customFormat="1" ht="9" customHeight="1">
      <c r="A14" s="245"/>
      <c r="B14" s="148" t="s">
        <v>156</v>
      </c>
      <c r="C14" s="18"/>
      <c r="D14" s="655" t="s">
        <v>348</v>
      </c>
      <c r="E14" s="655"/>
      <c r="F14" s="655"/>
      <c r="G14" s="568"/>
      <c r="H14" s="736">
        <v>6281</v>
      </c>
      <c r="I14" s="736">
        <v>6792</v>
      </c>
      <c r="J14" s="736">
        <v>6557</v>
      </c>
      <c r="K14" s="735">
        <v>6414</v>
      </c>
      <c r="L14" s="736">
        <v>5419</v>
      </c>
      <c r="M14" s="736">
        <v>5622</v>
      </c>
      <c r="N14" s="736">
        <v>5521</v>
      </c>
      <c r="O14" s="735">
        <v>4616</v>
      </c>
      <c r="P14" s="736">
        <v>4969</v>
      </c>
      <c r="Q14" s="735">
        <v>5533</v>
      </c>
      <c r="R14" s="735">
        <v>5903</v>
      </c>
      <c r="S14" s="735">
        <v>4993</v>
      </c>
      <c r="T14" s="735">
        <v>4993</v>
      </c>
      <c r="U14" s="726">
        <v>5707</v>
      </c>
      <c r="V14" s="726">
        <v>5950.8899999999994</v>
      </c>
      <c r="W14" s="726">
        <v>6187.92</v>
      </c>
      <c r="X14" s="735">
        <v>6498.2300000000005</v>
      </c>
      <c r="Y14" s="737">
        <v>5792.54</v>
      </c>
      <c r="Z14" s="737">
        <v>6087</v>
      </c>
      <c r="AA14" s="737">
        <v>5510</v>
      </c>
      <c r="AB14" s="1196">
        <v>5811</v>
      </c>
      <c r="AC14" s="1196">
        <v>5459</v>
      </c>
      <c r="AD14" s="736">
        <v>5611</v>
      </c>
      <c r="AE14" s="736">
        <v>4972</v>
      </c>
      <c r="AF14" s="487"/>
    </row>
    <row r="15" spans="1:33" s="93" customFormat="1" ht="9.75" customHeight="1">
      <c r="A15" s="245"/>
      <c r="B15" s="148" t="s">
        <v>158</v>
      </c>
      <c r="C15" s="18"/>
      <c r="D15" s="765" t="s">
        <v>349</v>
      </c>
      <c r="E15" s="635"/>
      <c r="F15" s="635"/>
      <c r="G15" s="635"/>
      <c r="H15" s="763">
        <v>2.3199999999999998</v>
      </c>
      <c r="I15" s="763">
        <v>2.5</v>
      </c>
      <c r="J15" s="763">
        <v>2.4</v>
      </c>
      <c r="K15" s="763">
        <v>2.37</v>
      </c>
      <c r="L15" s="763">
        <v>2</v>
      </c>
      <c r="M15" s="763">
        <v>2.0299999999999998</v>
      </c>
      <c r="N15" s="763">
        <v>1.97</v>
      </c>
      <c r="O15" s="763">
        <v>1.62</v>
      </c>
      <c r="P15" s="763">
        <v>1.7</v>
      </c>
      <c r="Q15" s="763">
        <v>1.89</v>
      </c>
      <c r="R15" s="763">
        <v>1.99</v>
      </c>
      <c r="S15" s="763">
        <v>1.68</v>
      </c>
      <c r="T15" s="763">
        <v>1.68</v>
      </c>
      <c r="U15" s="758">
        <v>1.89</v>
      </c>
      <c r="V15" s="758">
        <v>1.93</v>
      </c>
      <c r="W15" s="758">
        <v>2.02</v>
      </c>
      <c r="X15" s="763">
        <v>2.1</v>
      </c>
      <c r="Y15" s="764">
        <v>1.88</v>
      </c>
      <c r="Z15" s="764">
        <v>1.95</v>
      </c>
      <c r="AA15" s="764">
        <v>1.78</v>
      </c>
      <c r="AB15" s="1415">
        <v>1.85</v>
      </c>
      <c r="AC15" s="1415">
        <v>1.69</v>
      </c>
      <c r="AD15" s="763">
        <v>1.69</v>
      </c>
      <c r="AE15" s="763">
        <v>1.49</v>
      </c>
      <c r="AF15" s="490"/>
    </row>
    <row r="16" spans="1:33" s="93" customFormat="1" ht="11.25" customHeight="1">
      <c r="A16" s="248"/>
      <c r="B16" s="148" t="s">
        <v>160</v>
      </c>
      <c r="C16" s="18"/>
      <c r="D16" s="263" t="s">
        <v>357</v>
      </c>
      <c r="E16" s="263"/>
      <c r="F16" s="263"/>
      <c r="G16" s="263"/>
      <c r="H16" s="758">
        <v>102.26</v>
      </c>
      <c r="I16" s="758">
        <v>117.04</v>
      </c>
      <c r="J16" s="758">
        <v>125.47</v>
      </c>
      <c r="K16" s="758">
        <v>129.01</v>
      </c>
      <c r="L16" s="758">
        <v>148.02000000000001</v>
      </c>
      <c r="M16" s="758">
        <v>143.47999999999999</v>
      </c>
      <c r="N16" s="758">
        <v>137.13</v>
      </c>
      <c r="O16" s="758">
        <v>169.46</v>
      </c>
      <c r="P16" s="758">
        <v>170.67</v>
      </c>
      <c r="Q16" s="758">
        <v>177.12</v>
      </c>
      <c r="R16" s="758">
        <v>153.22999999999999</v>
      </c>
      <c r="S16" s="758">
        <v>177.75</v>
      </c>
      <c r="T16" s="759">
        <v>155.76</v>
      </c>
      <c r="U16" s="760">
        <v>129.25</v>
      </c>
      <c r="V16" s="759">
        <v>168.7</v>
      </c>
      <c r="W16" s="759">
        <v>150.9</v>
      </c>
      <c r="X16" s="759">
        <v>143.47</v>
      </c>
      <c r="Y16" s="761">
        <v>146.74</v>
      </c>
      <c r="Z16" s="761">
        <v>137.75</v>
      </c>
      <c r="AA16" s="761">
        <v>154.19</v>
      </c>
      <c r="AB16" s="1231">
        <v>139.5</v>
      </c>
      <c r="AC16" s="1231">
        <v>156.83000000000001</v>
      </c>
      <c r="AD16" s="760">
        <v>148.25</v>
      </c>
      <c r="AE16" s="760">
        <v>175.35</v>
      </c>
    </row>
    <row r="17" spans="1:32" s="93" customFormat="1" ht="11.25" customHeight="1">
      <c r="A17" s="245"/>
      <c r="B17" s="148" t="s">
        <v>162</v>
      </c>
      <c r="C17" s="18"/>
      <c r="D17" s="263" t="s">
        <v>352</v>
      </c>
      <c r="E17" s="263"/>
      <c r="F17" s="263"/>
      <c r="G17" s="263"/>
      <c r="H17" s="758">
        <v>52.47</v>
      </c>
      <c r="I17" s="758">
        <v>63.93</v>
      </c>
      <c r="J17" s="758">
        <v>68.290000000000006</v>
      </c>
      <c r="K17" s="758">
        <v>65.489999999999995</v>
      </c>
      <c r="L17" s="758">
        <v>65.97</v>
      </c>
      <c r="M17" s="758">
        <v>66.89</v>
      </c>
      <c r="N17" s="758">
        <v>62.16</v>
      </c>
      <c r="O17" s="758">
        <v>70.819999999999993</v>
      </c>
      <c r="P17" s="758">
        <v>68.17</v>
      </c>
      <c r="Q17" s="758">
        <v>66.62</v>
      </c>
      <c r="R17" s="758">
        <v>63.12</v>
      </c>
      <c r="S17" s="758">
        <v>77.680000000000007</v>
      </c>
      <c r="T17" s="763">
        <v>79.47</v>
      </c>
      <c r="U17" s="763">
        <v>65.91</v>
      </c>
      <c r="V17" s="763">
        <v>88.06</v>
      </c>
      <c r="W17" s="763">
        <v>85.73</v>
      </c>
      <c r="X17" s="763">
        <v>80.67</v>
      </c>
      <c r="Y17" s="764">
        <v>82.68</v>
      </c>
      <c r="Z17" s="764">
        <v>78.31</v>
      </c>
      <c r="AA17" s="764">
        <v>81.03</v>
      </c>
      <c r="AB17" s="1415">
        <v>74.12</v>
      </c>
      <c r="AC17" s="1415">
        <v>79.2</v>
      </c>
      <c r="AD17" s="763">
        <v>85.07</v>
      </c>
      <c r="AE17" s="763">
        <v>100.24</v>
      </c>
    </row>
    <row r="18" spans="1:32" s="93" customFormat="1" ht="11.1" customHeight="1">
      <c r="A18" s="245"/>
      <c r="B18" s="148" t="s">
        <v>164</v>
      </c>
      <c r="C18" s="18"/>
      <c r="D18" s="711" t="s">
        <v>353</v>
      </c>
      <c r="E18" s="632"/>
      <c r="F18" s="632"/>
      <c r="G18" s="632"/>
      <c r="H18" s="767">
        <v>0.94</v>
      </c>
      <c r="I18" s="767">
        <v>0.79</v>
      </c>
      <c r="J18" s="767">
        <v>0.98</v>
      </c>
      <c r="K18" s="767">
        <v>0.6</v>
      </c>
      <c r="L18" s="767">
        <v>0.48</v>
      </c>
      <c r="M18" s="767">
        <v>0.6</v>
      </c>
      <c r="N18" s="767">
        <v>1.04</v>
      </c>
      <c r="O18" s="767">
        <v>0.59</v>
      </c>
      <c r="P18" s="767">
        <v>0.55000000000000004</v>
      </c>
      <c r="Q18" s="767">
        <v>0.55000000000000004</v>
      </c>
      <c r="R18" s="768">
        <v>0.63</v>
      </c>
      <c r="S18" s="768">
        <v>0.48</v>
      </c>
      <c r="T18" s="768">
        <v>0.36</v>
      </c>
      <c r="U18" s="171">
        <v>0.47</v>
      </c>
      <c r="V18" s="171">
        <v>0.64</v>
      </c>
      <c r="W18" s="171">
        <v>0.5</v>
      </c>
      <c r="X18" s="768">
        <v>0.74</v>
      </c>
      <c r="Y18" s="769">
        <v>0.72</v>
      </c>
      <c r="Z18" s="769">
        <v>0.83</v>
      </c>
      <c r="AA18" s="769">
        <v>0.69</v>
      </c>
      <c r="AB18" s="1489">
        <v>0.84</v>
      </c>
      <c r="AC18" s="1489">
        <v>0.67</v>
      </c>
      <c r="AD18" s="778">
        <v>0.6</v>
      </c>
      <c r="AE18" s="768">
        <v>0.5</v>
      </c>
    </row>
    <row r="19" spans="1:32" s="93" customFormat="1" ht="11.1" customHeight="1">
      <c r="A19" s="250"/>
      <c r="B19" s="147" t="s">
        <v>368</v>
      </c>
      <c r="C19" s="18"/>
      <c r="D19" s="188" t="s">
        <v>354</v>
      </c>
      <c r="E19" s="17"/>
      <c r="F19" s="17"/>
      <c r="G19" s="17"/>
      <c r="H19" s="770">
        <v>267511</v>
      </c>
      <c r="I19" s="770">
        <v>268305</v>
      </c>
      <c r="J19" s="770">
        <v>269909</v>
      </c>
      <c r="K19" s="770">
        <v>267162</v>
      </c>
      <c r="L19" s="770">
        <v>268293</v>
      </c>
      <c r="M19" s="770">
        <v>274319</v>
      </c>
      <c r="N19" s="770">
        <v>277705</v>
      </c>
      <c r="O19" s="770">
        <v>282659</v>
      </c>
      <c r="P19" s="770">
        <v>290519</v>
      </c>
      <c r="Q19" s="770">
        <v>290835</v>
      </c>
      <c r="R19" s="771">
        <v>294062</v>
      </c>
      <c r="S19" s="771">
        <v>294579</v>
      </c>
      <c r="T19" s="772">
        <v>295350</v>
      </c>
      <c r="U19" s="773">
        <v>300417</v>
      </c>
      <c r="V19" s="772">
        <v>306600.96000000002</v>
      </c>
      <c r="W19" s="772">
        <v>305040.62</v>
      </c>
      <c r="X19" s="772">
        <v>306899.05</v>
      </c>
      <c r="Y19" s="774">
        <v>305386.72000000003</v>
      </c>
      <c r="Z19" s="774">
        <v>309721</v>
      </c>
      <c r="AA19" s="774">
        <v>307551</v>
      </c>
      <c r="AB19" s="1417">
        <v>311639</v>
      </c>
      <c r="AC19" s="1417">
        <v>320622</v>
      </c>
      <c r="AD19" s="773">
        <v>330080</v>
      </c>
      <c r="AE19" s="773">
        <v>330596</v>
      </c>
    </row>
    <row r="20" spans="1:32" s="93" customFormat="1" ht="11.1" customHeight="1">
      <c r="A20" s="245"/>
      <c r="B20" s="148" t="s">
        <v>166</v>
      </c>
      <c r="C20" s="18"/>
      <c r="D20" s="188" t="s">
        <v>355</v>
      </c>
      <c r="E20" s="17"/>
      <c r="F20" s="17"/>
      <c r="G20" s="17"/>
      <c r="H20" s="770">
        <v>2512</v>
      </c>
      <c r="I20" s="770">
        <v>2126</v>
      </c>
      <c r="J20" s="770">
        <v>2651</v>
      </c>
      <c r="K20" s="770">
        <v>1594</v>
      </c>
      <c r="L20" s="770">
        <v>1295</v>
      </c>
      <c r="M20" s="770">
        <v>1651</v>
      </c>
      <c r="N20" s="770">
        <v>2882</v>
      </c>
      <c r="O20" s="770">
        <v>1672</v>
      </c>
      <c r="P20" s="770">
        <v>1608</v>
      </c>
      <c r="Q20" s="770">
        <v>1608</v>
      </c>
      <c r="R20" s="771">
        <v>1848</v>
      </c>
      <c r="S20" s="771">
        <v>1410</v>
      </c>
      <c r="T20" s="776">
        <v>1058</v>
      </c>
      <c r="U20" s="776">
        <v>1405</v>
      </c>
      <c r="V20" s="776">
        <v>1952.95</v>
      </c>
      <c r="W20" s="776">
        <v>1528.52</v>
      </c>
      <c r="X20" s="776">
        <v>2268.9499999999998</v>
      </c>
      <c r="Y20" s="777">
        <v>2210</v>
      </c>
      <c r="Z20" s="777">
        <v>2571</v>
      </c>
      <c r="AA20" s="777">
        <v>2131</v>
      </c>
      <c r="AB20" s="1418">
        <v>2626</v>
      </c>
      <c r="AC20" s="1418">
        <v>2156</v>
      </c>
      <c r="AD20" s="776">
        <v>1996</v>
      </c>
      <c r="AE20" s="776">
        <v>1653</v>
      </c>
    </row>
    <row r="21" spans="1:32" s="93" customFormat="1" ht="11.1" customHeight="1">
      <c r="A21" s="245"/>
      <c r="B21" s="148" t="s">
        <v>167</v>
      </c>
      <c r="C21" s="18"/>
      <c r="D21" s="711" t="s">
        <v>359</v>
      </c>
      <c r="E21" s="783"/>
      <c r="F21" s="783"/>
      <c r="G21" s="783"/>
      <c r="H21" s="638">
        <v>0.05</v>
      </c>
      <c r="I21" s="638">
        <v>1.29</v>
      </c>
      <c r="J21" s="638">
        <v>0.09</v>
      </c>
      <c r="K21" s="638">
        <v>0.34</v>
      </c>
      <c r="L21" s="638">
        <v>0.2</v>
      </c>
      <c r="M21" s="638">
        <v>0.28000000000000003</v>
      </c>
      <c r="N21" s="638">
        <v>0.53</v>
      </c>
      <c r="O21" s="638">
        <v>0.54</v>
      </c>
      <c r="P21" s="638">
        <v>0.45</v>
      </c>
      <c r="Q21" s="638">
        <v>0.19</v>
      </c>
      <c r="R21" s="639">
        <v>0.59170039428599264</v>
      </c>
      <c r="S21" s="639">
        <v>0.40257988241655368</v>
      </c>
      <c r="T21" s="639">
        <v>0.56000000000000005</v>
      </c>
      <c r="U21" s="648">
        <v>0.75599209582193461</v>
      </c>
      <c r="V21" s="648">
        <v>0.63409775871048646</v>
      </c>
      <c r="W21" s="648">
        <v>1.07</v>
      </c>
      <c r="X21" s="639">
        <v>0.34885653279580181</v>
      </c>
      <c r="Y21" s="640">
        <v>0.56166643286957008</v>
      </c>
      <c r="Z21" s="640">
        <v>0.57866692423137567</v>
      </c>
      <c r="AA21" s="640">
        <v>0.56999999999999995</v>
      </c>
      <c r="AB21" s="1134">
        <v>0.33</v>
      </c>
      <c r="AC21" s="1134">
        <v>0.38</v>
      </c>
      <c r="AD21" s="1514">
        <v>0.44</v>
      </c>
      <c r="AE21" s="639">
        <v>0.44</v>
      </c>
    </row>
    <row r="22" spans="1:32" s="93" customFormat="1" ht="11.1" customHeight="1">
      <c r="A22" s="245"/>
      <c r="B22" s="1623" t="s">
        <v>609</v>
      </c>
      <c r="C22" s="18"/>
      <c r="D22" s="779" t="s">
        <v>360</v>
      </c>
      <c r="E22" s="780"/>
      <c r="F22" s="780"/>
      <c r="G22" s="370"/>
      <c r="H22" s="657">
        <v>34</v>
      </c>
      <c r="I22" s="657">
        <v>874</v>
      </c>
      <c r="J22" s="657">
        <v>64</v>
      </c>
      <c r="K22" s="293">
        <v>233</v>
      </c>
      <c r="L22" s="657">
        <v>137</v>
      </c>
      <c r="M22" s="657">
        <v>192</v>
      </c>
      <c r="N22" s="657">
        <v>371</v>
      </c>
      <c r="O22" s="293">
        <v>384</v>
      </c>
      <c r="P22" s="657">
        <v>328</v>
      </c>
      <c r="Q22" s="293">
        <v>139</v>
      </c>
      <c r="R22" s="659">
        <v>442</v>
      </c>
      <c r="S22" s="659">
        <v>301</v>
      </c>
      <c r="T22" s="659">
        <v>411</v>
      </c>
      <c r="U22" s="658">
        <v>570</v>
      </c>
      <c r="V22" s="659">
        <v>488</v>
      </c>
      <c r="W22" s="659">
        <v>826</v>
      </c>
      <c r="X22" s="659">
        <v>266</v>
      </c>
      <c r="Y22" s="660">
        <v>431</v>
      </c>
      <c r="Z22" s="660">
        <v>455</v>
      </c>
      <c r="AA22" s="660">
        <v>448</v>
      </c>
      <c r="AB22" s="1314">
        <v>254</v>
      </c>
      <c r="AC22" s="1314">
        <v>307</v>
      </c>
      <c r="AD22" s="658">
        <v>542</v>
      </c>
      <c r="AE22" s="658">
        <v>370</v>
      </c>
    </row>
    <row r="23" spans="1:32" s="93" customFormat="1" ht="11.1" customHeight="1">
      <c r="A23" s="245"/>
      <c r="B23" s="148" t="s">
        <v>168</v>
      </c>
      <c r="C23" s="18"/>
      <c r="D23" s="762" t="s">
        <v>361</v>
      </c>
      <c r="E23" s="762"/>
      <c r="F23" s="762"/>
      <c r="G23" s="762"/>
      <c r="H23" s="662">
        <v>271299</v>
      </c>
      <c r="I23" s="662">
        <v>271558</v>
      </c>
      <c r="J23" s="662">
        <v>273240</v>
      </c>
      <c r="K23" s="662">
        <v>270133</v>
      </c>
      <c r="L23" s="662">
        <v>271190</v>
      </c>
      <c r="M23" s="662">
        <v>277126</v>
      </c>
      <c r="N23" s="662">
        <v>280409</v>
      </c>
      <c r="O23" s="662">
        <v>285443</v>
      </c>
      <c r="P23" s="662">
        <v>293155</v>
      </c>
      <c r="Q23" s="662">
        <v>293171</v>
      </c>
      <c r="R23" s="663">
        <v>296364</v>
      </c>
      <c r="S23" s="663">
        <v>296633</v>
      </c>
      <c r="T23" s="663">
        <v>297398</v>
      </c>
      <c r="U23" s="663">
        <v>302419</v>
      </c>
      <c r="V23" s="663">
        <v>308684.68</v>
      </c>
      <c r="W23" s="663">
        <v>307069.67</v>
      </c>
      <c r="X23" s="663">
        <v>309232</v>
      </c>
      <c r="Y23" s="664">
        <v>307787</v>
      </c>
      <c r="Z23" s="664">
        <v>311952</v>
      </c>
      <c r="AA23" s="664">
        <v>309691</v>
      </c>
      <c r="AB23" s="1173">
        <v>313789</v>
      </c>
      <c r="AC23" s="1173">
        <v>322804</v>
      </c>
      <c r="AD23" s="663">
        <v>332176</v>
      </c>
      <c r="AE23" s="663">
        <v>332638</v>
      </c>
    </row>
    <row r="24" spans="1:32" s="93" customFormat="1" ht="11.1" customHeight="1">
      <c r="A24" s="252"/>
      <c r="B24" s="148" t="s">
        <v>170</v>
      </c>
      <c r="C24" s="18"/>
      <c r="D24" s="188"/>
      <c r="E24" s="188"/>
      <c r="F24" s="188"/>
      <c r="G24" s="188"/>
      <c r="H24" s="29"/>
      <c r="I24" s="29"/>
      <c r="J24" s="36"/>
      <c r="K24" s="36"/>
      <c r="L24" s="36"/>
      <c r="M24" s="36"/>
      <c r="N24" s="36"/>
      <c r="O24" s="36"/>
      <c r="P24" s="36"/>
      <c r="Q24" s="36"/>
      <c r="R24" s="36"/>
      <c r="S24" s="36"/>
      <c r="T24" s="36"/>
      <c r="U24" s="36"/>
      <c r="V24" s="36"/>
      <c r="W24" s="36"/>
      <c r="X24" s="36"/>
      <c r="Y24" s="294"/>
      <c r="Z24" s="294"/>
      <c r="AA24" s="294"/>
      <c r="AB24" s="294"/>
      <c r="AC24" s="294"/>
      <c r="AD24" s="294"/>
      <c r="AE24" s="1260"/>
      <c r="AF24" s="1260"/>
    </row>
    <row r="25" spans="1:32" s="93" customFormat="1" ht="11.1" customHeight="1">
      <c r="A25" s="245"/>
      <c r="B25" s="148" t="s">
        <v>172</v>
      </c>
      <c r="C25" s="409"/>
      <c r="D25" s="361" t="s">
        <v>369</v>
      </c>
      <c r="E25" s="422"/>
      <c r="F25" s="422"/>
      <c r="G25" s="422"/>
      <c r="H25" s="377"/>
      <c r="I25" s="390"/>
      <c r="J25" s="390"/>
      <c r="K25" s="390"/>
      <c r="L25" s="390"/>
      <c r="M25" s="390"/>
      <c r="N25" s="390"/>
      <c r="O25" s="390"/>
      <c r="P25" s="390"/>
      <c r="Q25" s="390"/>
      <c r="R25" s="390"/>
      <c r="S25" s="390"/>
      <c r="T25" s="390"/>
      <c r="U25" s="390"/>
      <c r="V25" s="390"/>
      <c r="W25" s="390"/>
      <c r="X25" s="390"/>
      <c r="Y25" s="497"/>
      <c r="Z25" s="497"/>
      <c r="AA25" s="497"/>
      <c r="AB25" s="497"/>
      <c r="AC25" s="497"/>
      <c r="AD25" s="497"/>
      <c r="AE25" s="390"/>
    </row>
    <row r="26" spans="1:32" s="93" customFormat="1" ht="11.1" customHeight="1">
      <c r="A26" s="241"/>
      <c r="B26" s="247"/>
      <c r="C26" s="409"/>
      <c r="D26" s="781" t="s">
        <v>370</v>
      </c>
      <c r="E26" s="378"/>
      <c r="F26" s="378"/>
      <c r="G26" s="378"/>
      <c r="H26" s="379"/>
      <c r="I26" s="304"/>
      <c r="J26" s="304"/>
      <c r="K26" s="304"/>
      <c r="L26" s="304"/>
      <c r="M26" s="304"/>
      <c r="N26" s="304"/>
      <c r="O26" s="304"/>
      <c r="P26" s="304"/>
      <c r="Q26" s="304"/>
      <c r="R26" s="290"/>
      <c r="S26" s="367"/>
      <c r="T26" s="367"/>
      <c r="U26" s="367"/>
      <c r="V26" s="367"/>
      <c r="W26" s="367"/>
      <c r="X26" s="367"/>
      <c r="Y26" s="493"/>
      <c r="Z26" s="339"/>
      <c r="AA26" s="339"/>
      <c r="AB26" s="339"/>
      <c r="AC26" s="339"/>
      <c r="AD26" s="339"/>
      <c r="AE26" s="367" t="s">
        <v>143</v>
      </c>
    </row>
    <row r="27" spans="1:32" s="93" customFormat="1" ht="11.1" customHeight="1">
      <c r="A27" s="241"/>
      <c r="B27" s="247"/>
      <c r="C27" s="55"/>
      <c r="D27" s="711" t="s">
        <v>362</v>
      </c>
      <c r="E27" s="712"/>
      <c r="F27" s="712"/>
      <c r="G27" s="712"/>
      <c r="H27" s="713">
        <v>192447</v>
      </c>
      <c r="I27" s="596">
        <v>195225</v>
      </c>
      <c r="J27" s="596">
        <v>196907</v>
      </c>
      <c r="K27" s="596">
        <v>193132</v>
      </c>
      <c r="L27" s="596">
        <v>194892</v>
      </c>
      <c r="M27" s="596">
        <v>196065</v>
      </c>
      <c r="N27" s="596">
        <v>195746</v>
      </c>
      <c r="O27" s="596">
        <v>194122</v>
      </c>
      <c r="P27" s="596">
        <v>195916</v>
      </c>
      <c r="Q27" s="596">
        <v>194050</v>
      </c>
      <c r="R27" s="694">
        <v>195731</v>
      </c>
      <c r="S27" s="694">
        <v>193367</v>
      </c>
      <c r="T27" s="694">
        <v>192887</v>
      </c>
      <c r="U27" s="694">
        <v>194406</v>
      </c>
      <c r="V27" s="694">
        <v>199412.68</v>
      </c>
      <c r="W27" s="694">
        <v>198269.96999999997</v>
      </c>
      <c r="X27" s="694">
        <v>200945</v>
      </c>
      <c r="Y27" s="696">
        <v>204201</v>
      </c>
      <c r="Z27" s="696">
        <v>208516</v>
      </c>
      <c r="AA27" s="696">
        <v>207725</v>
      </c>
      <c r="AB27" s="1114">
        <v>214899</v>
      </c>
      <c r="AC27" s="1114">
        <v>222477</v>
      </c>
      <c r="AD27" s="697">
        <v>226570.77000000002</v>
      </c>
      <c r="AE27" s="694">
        <v>221928</v>
      </c>
      <c r="AF27" s="1255"/>
    </row>
    <row r="28" spans="1:32" s="93" customFormat="1" ht="11.1" customHeight="1">
      <c r="A28" s="241"/>
      <c r="B28" s="311"/>
      <c r="C28" s="55"/>
      <c r="D28" s="188" t="s">
        <v>341</v>
      </c>
      <c r="E28" s="17"/>
      <c r="F28" s="17"/>
      <c r="G28" s="17"/>
      <c r="H28" s="294">
        <v>186625</v>
      </c>
      <c r="I28" s="36">
        <v>188860</v>
      </c>
      <c r="J28" s="36">
        <v>190777</v>
      </c>
      <c r="K28" s="36">
        <v>187057</v>
      </c>
      <c r="L28" s="36">
        <v>189820</v>
      </c>
      <c r="M28" s="36">
        <v>190805</v>
      </c>
      <c r="N28" s="36">
        <v>190595</v>
      </c>
      <c r="O28" s="36">
        <v>189867</v>
      </c>
      <c r="P28" s="36">
        <v>191362</v>
      </c>
      <c r="Q28" s="36">
        <v>188968</v>
      </c>
      <c r="R28" s="699">
        <v>190300</v>
      </c>
      <c r="S28" s="699">
        <v>188850</v>
      </c>
      <c r="T28" s="659">
        <v>188464</v>
      </c>
      <c r="U28" s="699">
        <v>189355</v>
      </c>
      <c r="V28" s="699">
        <v>194277.78999999998</v>
      </c>
      <c r="W28" s="699">
        <v>192937.91</v>
      </c>
      <c r="X28" s="659">
        <v>195448</v>
      </c>
      <c r="Y28" s="660">
        <v>199199</v>
      </c>
      <c r="Z28" s="660">
        <v>203279</v>
      </c>
      <c r="AA28" s="660">
        <v>203071</v>
      </c>
      <c r="AB28" s="1314">
        <v>209959</v>
      </c>
      <c r="AC28" s="1314">
        <v>217812</v>
      </c>
      <c r="AD28" s="660">
        <v>221743.77000000002</v>
      </c>
      <c r="AE28" s="658">
        <v>217731</v>
      </c>
      <c r="AF28" s="1263"/>
    </row>
    <row r="29" spans="1:32" s="93" customFormat="1" ht="11.1" customHeight="1">
      <c r="A29" s="241"/>
      <c r="B29" s="311"/>
      <c r="C29" s="55"/>
      <c r="D29" s="188" t="s">
        <v>342</v>
      </c>
      <c r="E29" s="17"/>
      <c r="F29" s="17"/>
      <c r="G29" s="17"/>
      <c r="H29" s="294">
        <v>1872</v>
      </c>
      <c r="I29" s="36">
        <v>2689</v>
      </c>
      <c r="J29" s="36">
        <v>2599</v>
      </c>
      <c r="K29" s="36">
        <v>2444</v>
      </c>
      <c r="L29" s="36">
        <v>2303</v>
      </c>
      <c r="M29" s="36">
        <v>2166</v>
      </c>
      <c r="N29" s="36">
        <v>1853</v>
      </c>
      <c r="O29" s="36">
        <v>1841</v>
      </c>
      <c r="P29" s="36">
        <v>2101</v>
      </c>
      <c r="Q29" s="36">
        <v>2666</v>
      </c>
      <c r="R29" s="699">
        <v>2414</v>
      </c>
      <c r="S29" s="699">
        <v>2098</v>
      </c>
      <c r="T29" s="699">
        <v>1663</v>
      </c>
      <c r="U29" s="699">
        <v>1498</v>
      </c>
      <c r="V29" s="699">
        <v>2640.85</v>
      </c>
      <c r="W29" s="699">
        <v>2360.9700000000003</v>
      </c>
      <c r="X29" s="699">
        <v>2395.2000000000003</v>
      </c>
      <c r="Y29" s="701">
        <v>1949</v>
      </c>
      <c r="Z29" s="701">
        <v>1917</v>
      </c>
      <c r="AA29" s="701">
        <v>2196</v>
      </c>
      <c r="AB29" s="1121">
        <v>2026</v>
      </c>
      <c r="AC29" s="1121">
        <v>2212</v>
      </c>
      <c r="AD29" s="701">
        <v>2238</v>
      </c>
      <c r="AE29" s="699">
        <v>2168</v>
      </c>
      <c r="AF29" s="1263"/>
    </row>
    <row r="30" spans="1:32" s="93" customFormat="1" ht="11.1" customHeight="1">
      <c r="A30" s="200"/>
      <c r="B30" s="266"/>
      <c r="C30" s="402"/>
      <c r="D30" s="188" t="s">
        <v>343</v>
      </c>
      <c r="E30" s="17"/>
      <c r="F30" s="17"/>
      <c r="G30" s="17"/>
      <c r="H30" s="294">
        <v>2712</v>
      </c>
      <c r="I30" s="36">
        <v>2224</v>
      </c>
      <c r="J30" s="36">
        <v>1915</v>
      </c>
      <c r="K30" s="36">
        <v>1876</v>
      </c>
      <c r="L30" s="36">
        <v>1508</v>
      </c>
      <c r="M30" s="36">
        <v>1686</v>
      </c>
      <c r="N30" s="36">
        <v>2075</v>
      </c>
      <c r="O30" s="36">
        <v>1661</v>
      </c>
      <c r="P30" s="36">
        <v>1514</v>
      </c>
      <c r="Q30" s="36">
        <v>1765</v>
      </c>
      <c r="R30" s="699">
        <v>2030</v>
      </c>
      <c r="S30" s="699">
        <v>1571</v>
      </c>
      <c r="T30" s="699">
        <v>1609</v>
      </c>
      <c r="U30" s="699">
        <v>2715</v>
      </c>
      <c r="V30" s="699">
        <v>1259.8699999999999</v>
      </c>
      <c r="W30" s="699">
        <v>1649.3</v>
      </c>
      <c r="X30" s="699">
        <v>1672.16</v>
      </c>
      <c r="Y30" s="701">
        <v>1620</v>
      </c>
      <c r="Z30" s="701">
        <v>1740</v>
      </c>
      <c r="AA30" s="701">
        <v>1533</v>
      </c>
      <c r="AB30" s="1121">
        <v>1801</v>
      </c>
      <c r="AC30" s="1121">
        <v>1607</v>
      </c>
      <c r="AD30" s="701">
        <v>1694</v>
      </c>
      <c r="AE30" s="699">
        <v>1311</v>
      </c>
      <c r="AF30" s="1263"/>
    </row>
    <row r="31" spans="1:32" s="93" customFormat="1" ht="11.1" customHeight="1">
      <c r="A31" s="200"/>
      <c r="B31" s="266"/>
      <c r="C31" s="402"/>
      <c r="D31" s="188" t="s">
        <v>344</v>
      </c>
      <c r="E31" s="17"/>
      <c r="F31" s="17"/>
      <c r="G31" s="17"/>
      <c r="H31" s="294">
        <v>563</v>
      </c>
      <c r="I31" s="36">
        <v>413</v>
      </c>
      <c r="J31" s="36">
        <v>279</v>
      </c>
      <c r="K31" s="36">
        <v>670</v>
      </c>
      <c r="L31" s="36">
        <v>356</v>
      </c>
      <c r="M31" s="36">
        <v>417</v>
      </c>
      <c r="N31" s="36">
        <v>385</v>
      </c>
      <c r="O31" s="36">
        <v>395</v>
      </c>
      <c r="P31" s="36">
        <v>392</v>
      </c>
      <c r="Q31" s="36">
        <v>379</v>
      </c>
      <c r="R31" s="699">
        <v>505</v>
      </c>
      <c r="S31" s="699">
        <v>590</v>
      </c>
      <c r="T31" s="699">
        <v>649</v>
      </c>
      <c r="U31" s="699">
        <v>304</v>
      </c>
      <c r="V31" s="699">
        <v>582.02</v>
      </c>
      <c r="W31" s="699">
        <v>616.96</v>
      </c>
      <c r="X31" s="699">
        <v>649.66999999999996</v>
      </c>
      <c r="Y31" s="701">
        <v>577</v>
      </c>
      <c r="Z31" s="701">
        <v>707</v>
      </c>
      <c r="AA31" s="701">
        <v>275</v>
      </c>
      <c r="AB31" s="1121">
        <v>320</v>
      </c>
      <c r="AC31" s="1121">
        <v>293</v>
      </c>
      <c r="AD31" s="701">
        <v>276</v>
      </c>
      <c r="AE31" s="699">
        <v>255</v>
      </c>
      <c r="AF31" s="1263"/>
    </row>
    <row r="32" spans="1:32" s="93" customFormat="1" ht="11.1" customHeight="1">
      <c r="A32" s="200"/>
      <c r="B32" s="266"/>
      <c r="C32" s="402"/>
      <c r="D32" s="762" t="s">
        <v>345</v>
      </c>
      <c r="E32" s="745"/>
      <c r="F32" s="745"/>
      <c r="G32" s="17"/>
      <c r="H32" s="294">
        <v>675</v>
      </c>
      <c r="I32" s="36">
        <v>1039</v>
      </c>
      <c r="J32" s="36">
        <v>1337</v>
      </c>
      <c r="K32" s="36">
        <v>1085</v>
      </c>
      <c r="L32" s="36">
        <v>904</v>
      </c>
      <c r="M32" s="36">
        <v>991</v>
      </c>
      <c r="N32" s="36">
        <v>838</v>
      </c>
      <c r="O32" s="36">
        <v>358</v>
      </c>
      <c r="P32" s="662">
        <v>546</v>
      </c>
      <c r="Q32" s="662">
        <v>272</v>
      </c>
      <c r="R32" s="663">
        <v>482</v>
      </c>
      <c r="S32" s="663">
        <v>258</v>
      </c>
      <c r="T32" s="663">
        <v>502</v>
      </c>
      <c r="U32" s="699">
        <v>534</v>
      </c>
      <c r="V32" s="699">
        <v>652.15</v>
      </c>
      <c r="W32" s="699">
        <v>704.82999999999993</v>
      </c>
      <c r="X32" s="663">
        <v>780.02</v>
      </c>
      <c r="Y32" s="664">
        <v>856</v>
      </c>
      <c r="Z32" s="664">
        <v>873</v>
      </c>
      <c r="AA32" s="664">
        <v>650</v>
      </c>
      <c r="AB32" s="1173">
        <v>793</v>
      </c>
      <c r="AC32" s="1173">
        <v>553</v>
      </c>
      <c r="AD32" s="664">
        <v>619</v>
      </c>
      <c r="AE32" s="663">
        <v>463</v>
      </c>
      <c r="AF32" s="1263"/>
    </row>
    <row r="33" spans="1:32" s="93" customFormat="1" ht="11.1" customHeight="1">
      <c r="A33" s="200"/>
      <c r="B33" s="266"/>
      <c r="C33" s="55"/>
      <c r="D33" s="263" t="s">
        <v>346</v>
      </c>
      <c r="E33" s="263"/>
      <c r="F33" s="263"/>
      <c r="G33" s="263"/>
      <c r="H33" s="782">
        <v>3950</v>
      </c>
      <c r="I33" s="782">
        <v>3676</v>
      </c>
      <c r="J33" s="658">
        <v>3531</v>
      </c>
      <c r="K33" s="659">
        <v>3631</v>
      </c>
      <c r="L33" s="658">
        <v>2769</v>
      </c>
      <c r="M33" s="658">
        <v>3094</v>
      </c>
      <c r="N33" s="658">
        <v>3298</v>
      </c>
      <c r="O33" s="659">
        <v>2414</v>
      </c>
      <c r="P33" s="699">
        <v>2452</v>
      </c>
      <c r="Q33" s="699">
        <v>2416</v>
      </c>
      <c r="R33" s="699">
        <v>3017</v>
      </c>
      <c r="S33" s="699">
        <v>2419</v>
      </c>
      <c r="T33" s="659">
        <v>2760</v>
      </c>
      <c r="U33" s="659">
        <v>3553</v>
      </c>
      <c r="V33" s="659">
        <v>2494.04</v>
      </c>
      <c r="W33" s="659">
        <v>2971.09</v>
      </c>
      <c r="X33" s="659">
        <v>3101.85</v>
      </c>
      <c r="Y33" s="660">
        <v>3053</v>
      </c>
      <c r="Z33" s="660">
        <v>3320</v>
      </c>
      <c r="AA33" s="660">
        <v>2458</v>
      </c>
      <c r="AB33" s="1314">
        <v>2914</v>
      </c>
      <c r="AC33" s="1314">
        <v>2453</v>
      </c>
      <c r="AD33" s="660">
        <v>2589</v>
      </c>
      <c r="AE33" s="658">
        <v>2029</v>
      </c>
      <c r="AF33" s="1263"/>
    </row>
    <row r="34" spans="1:32" s="93" customFormat="1" ht="11.1" customHeight="1">
      <c r="A34" s="193"/>
      <c r="B34" s="194"/>
      <c r="C34" s="57"/>
      <c r="D34" s="263" t="s">
        <v>347</v>
      </c>
      <c r="E34" s="635"/>
      <c r="F34" s="635"/>
      <c r="G34" s="635"/>
      <c r="H34" s="642">
        <v>2.0525131594672819</v>
      </c>
      <c r="I34" s="576">
        <v>1.8829555640927136</v>
      </c>
      <c r="J34" s="594">
        <v>1.7932323381088535</v>
      </c>
      <c r="K34" s="594">
        <v>1.8800613052212996</v>
      </c>
      <c r="L34" s="594">
        <v>1.4207868973585371</v>
      </c>
      <c r="M34" s="594">
        <v>1.5780480962945962</v>
      </c>
      <c r="N34" s="594">
        <v>1.6848364717542121</v>
      </c>
      <c r="O34" s="594">
        <v>1.2435478719568107</v>
      </c>
      <c r="P34" s="594">
        <v>1.2515567896445416</v>
      </c>
      <c r="Q34" s="594">
        <v>1.2450399381602679</v>
      </c>
      <c r="R34" s="594">
        <v>1.541401208801876</v>
      </c>
      <c r="S34" s="594">
        <v>1.2509890519064784</v>
      </c>
      <c r="T34" s="594">
        <v>1.430889588204493</v>
      </c>
      <c r="U34" s="594">
        <v>1.8276184891412817</v>
      </c>
      <c r="V34" s="594">
        <v>1.2506927844307594</v>
      </c>
      <c r="W34" s="594">
        <v>1.49850731303384</v>
      </c>
      <c r="X34" s="594">
        <v>1.5436345682973882</v>
      </c>
      <c r="Y34" s="595">
        <v>1.4949632959681882</v>
      </c>
      <c r="Z34" s="595">
        <v>1.5922039555717546</v>
      </c>
      <c r="AA34" s="595">
        <v>1.18</v>
      </c>
      <c r="AB34" s="1374">
        <v>1.36</v>
      </c>
      <c r="AC34" s="1374">
        <v>1.1025858852825234</v>
      </c>
      <c r="AD34" s="595">
        <v>1.1426893239582494</v>
      </c>
      <c r="AE34" s="594">
        <v>0.91426048087668077</v>
      </c>
      <c r="AF34" s="1263"/>
    </row>
    <row r="35" spans="1:32" s="93" customFormat="1" ht="11.1" customHeight="1">
      <c r="A35" s="193"/>
      <c r="B35" s="194"/>
      <c r="C35" s="18"/>
      <c r="D35" s="655" t="s">
        <v>348</v>
      </c>
      <c r="E35" s="263"/>
      <c r="F35" s="263"/>
      <c r="G35" s="263"/>
      <c r="H35" s="36">
        <v>5822</v>
      </c>
      <c r="I35" s="36">
        <v>6365</v>
      </c>
      <c r="J35" s="699">
        <v>6130</v>
      </c>
      <c r="K35" s="699">
        <v>6075</v>
      </c>
      <c r="L35" s="699">
        <v>5072</v>
      </c>
      <c r="M35" s="699">
        <v>5260</v>
      </c>
      <c r="N35" s="699">
        <v>5151</v>
      </c>
      <c r="O35" s="699">
        <v>4255</v>
      </c>
      <c r="P35" s="699">
        <v>4553</v>
      </c>
      <c r="Q35" s="699">
        <v>5082</v>
      </c>
      <c r="R35" s="699">
        <v>5431</v>
      </c>
      <c r="S35" s="699">
        <v>4517</v>
      </c>
      <c r="T35" s="659">
        <v>4423</v>
      </c>
      <c r="U35" s="699">
        <v>5051</v>
      </c>
      <c r="V35" s="659">
        <v>5134.8899999999994</v>
      </c>
      <c r="W35" s="659">
        <v>5332.06</v>
      </c>
      <c r="X35" s="659">
        <v>5497.05</v>
      </c>
      <c r="Y35" s="660">
        <v>5002</v>
      </c>
      <c r="Z35" s="660">
        <v>5237</v>
      </c>
      <c r="AA35" s="660">
        <v>4654</v>
      </c>
      <c r="AB35" s="1314">
        <v>4940</v>
      </c>
      <c r="AC35" s="1314">
        <v>4665</v>
      </c>
      <c r="AD35" s="660">
        <v>4827</v>
      </c>
      <c r="AE35" s="658">
        <v>4197</v>
      </c>
      <c r="AF35" s="1263"/>
    </row>
    <row r="36" spans="1:32" s="93" customFormat="1" ht="11.1" customHeight="1">
      <c r="A36" s="200"/>
      <c r="B36" s="266"/>
      <c r="C36" s="99"/>
      <c r="D36" s="765" t="s">
        <v>349</v>
      </c>
      <c r="E36" s="635"/>
      <c r="F36" s="635"/>
      <c r="G36" s="635"/>
      <c r="H36" s="642">
        <v>3.0252485099793711</v>
      </c>
      <c r="I36" s="642">
        <v>3.2603406326034063</v>
      </c>
      <c r="J36" s="643">
        <v>3.1131447840858884</v>
      </c>
      <c r="K36" s="643">
        <v>3.1455170556924794</v>
      </c>
      <c r="L36" s="643">
        <v>2.6024670073681833</v>
      </c>
      <c r="M36" s="643">
        <v>2.682783770688292</v>
      </c>
      <c r="N36" s="643">
        <v>2.6314713966058054</v>
      </c>
      <c r="O36" s="643">
        <v>2.1919205448120254</v>
      </c>
      <c r="P36" s="643">
        <v>2.323955164458237</v>
      </c>
      <c r="Q36" s="643">
        <v>2.618912651378511</v>
      </c>
      <c r="R36" s="643">
        <v>2.7747265379525983</v>
      </c>
      <c r="S36" s="643">
        <v>2.3359725289216877</v>
      </c>
      <c r="T36" s="643">
        <v>2.2930524089233595</v>
      </c>
      <c r="U36" s="648">
        <v>2.5981708383486106</v>
      </c>
      <c r="V36" s="643">
        <v>2.5750067648657042</v>
      </c>
      <c r="W36" s="643">
        <v>2.6892927859927558</v>
      </c>
      <c r="X36" s="643">
        <v>2.7356050110931083</v>
      </c>
      <c r="Y36" s="653">
        <v>2.4493905514664474</v>
      </c>
      <c r="Z36" s="653">
        <v>2.5115578660630358</v>
      </c>
      <c r="AA36" s="653">
        <v>2.2404621494764712</v>
      </c>
      <c r="AB36" s="1396">
        <v>2.2999999999999998</v>
      </c>
      <c r="AC36" s="1396">
        <v>2.0968459660998664</v>
      </c>
      <c r="AD36" s="653">
        <v>2.1304601648306174</v>
      </c>
      <c r="AE36" s="643">
        <v>1.8911538877473777</v>
      </c>
      <c r="AF36" s="1263"/>
    </row>
    <row r="37" spans="1:32" s="93" customFormat="1" ht="11.1" customHeight="1">
      <c r="A37" s="200"/>
      <c r="B37" s="266"/>
      <c r="C37" s="99"/>
      <c r="D37" s="17"/>
      <c r="E37" s="17"/>
      <c r="F37" s="17"/>
      <c r="G37" s="17"/>
      <c r="H37" s="305"/>
      <c r="I37" s="306"/>
      <c r="J37" s="306"/>
      <c r="K37" s="306"/>
      <c r="L37" s="306"/>
      <c r="M37" s="306"/>
      <c r="N37" s="306"/>
      <c r="O37" s="306"/>
      <c r="P37" s="306"/>
      <c r="Q37" s="306"/>
      <c r="R37" s="306"/>
      <c r="S37" s="306"/>
      <c r="T37" s="306"/>
      <c r="U37" s="451"/>
      <c r="V37" s="306"/>
      <c r="W37" s="306"/>
      <c r="X37" s="306"/>
      <c r="Y37" s="510"/>
      <c r="Z37" s="510"/>
      <c r="AA37" s="510"/>
      <c r="AB37" s="1419"/>
      <c r="AC37" s="1419"/>
      <c r="AD37" s="1340"/>
      <c r="AE37" s="1576"/>
      <c r="AF37" s="1263"/>
    </row>
    <row r="38" spans="1:32" s="93" customFormat="1" ht="11.1" customHeight="1">
      <c r="A38" s="200"/>
      <c r="B38" s="266"/>
      <c r="C38" s="376"/>
      <c r="D38" s="361" t="s">
        <v>371</v>
      </c>
      <c r="E38" s="361"/>
      <c r="F38" s="361"/>
      <c r="G38" s="361"/>
      <c r="H38" s="305"/>
      <c r="I38" s="306"/>
      <c r="J38" s="306"/>
      <c r="K38" s="306"/>
      <c r="L38" s="306"/>
      <c r="M38" s="306"/>
      <c r="N38" s="306"/>
      <c r="O38" s="306"/>
      <c r="P38" s="306"/>
      <c r="Q38" s="306"/>
      <c r="R38" s="290"/>
      <c r="S38" s="367"/>
      <c r="T38" s="367"/>
      <c r="U38" s="452"/>
      <c r="V38" s="452"/>
      <c r="W38" s="452"/>
      <c r="X38" s="367"/>
      <c r="Y38" s="493"/>
      <c r="Z38" s="339"/>
      <c r="AA38" s="493"/>
      <c r="AB38" s="1356"/>
      <c r="AC38" s="1356"/>
      <c r="AD38" s="493"/>
      <c r="AE38" s="367" t="s">
        <v>143</v>
      </c>
      <c r="AF38" s="1263"/>
    </row>
    <row r="39" spans="1:32" s="93" customFormat="1" ht="11.1" customHeight="1">
      <c r="A39" s="200"/>
      <c r="B39" s="266"/>
      <c r="C39" s="99"/>
      <c r="D39" s="711" t="s">
        <v>363</v>
      </c>
      <c r="E39" s="712"/>
      <c r="F39" s="712"/>
      <c r="G39" s="712"/>
      <c r="H39" s="713">
        <v>78852</v>
      </c>
      <c r="I39" s="596">
        <v>76333</v>
      </c>
      <c r="J39" s="596">
        <v>76333</v>
      </c>
      <c r="K39" s="596">
        <v>77001</v>
      </c>
      <c r="L39" s="596">
        <v>76298</v>
      </c>
      <c r="M39" s="596">
        <v>81061</v>
      </c>
      <c r="N39" s="596">
        <v>84663</v>
      </c>
      <c r="O39" s="596">
        <v>91321</v>
      </c>
      <c r="P39" s="596">
        <v>97239</v>
      </c>
      <c r="Q39" s="596">
        <v>99121</v>
      </c>
      <c r="R39" s="694">
        <v>100633</v>
      </c>
      <c r="S39" s="694">
        <v>103266</v>
      </c>
      <c r="T39" s="694">
        <v>104511</v>
      </c>
      <c r="U39" s="694">
        <v>108013</v>
      </c>
      <c r="V39" s="699">
        <v>109272</v>
      </c>
      <c r="W39" s="699">
        <v>108799.7</v>
      </c>
      <c r="X39" s="694">
        <v>108287</v>
      </c>
      <c r="Y39" s="696">
        <v>103586</v>
      </c>
      <c r="Z39" s="696">
        <v>103436</v>
      </c>
      <c r="AA39" s="696">
        <v>101966</v>
      </c>
      <c r="AB39" s="1114">
        <v>98890</v>
      </c>
      <c r="AC39" s="1114">
        <v>100327</v>
      </c>
      <c r="AD39" s="697">
        <v>105605</v>
      </c>
      <c r="AE39" s="694">
        <v>110710</v>
      </c>
      <c r="AF39" s="1263"/>
    </row>
    <row r="40" spans="1:32" s="93" customFormat="1" ht="11.1" customHeight="1">
      <c r="A40" s="200"/>
      <c r="B40" s="266"/>
      <c r="C40" s="99"/>
      <c r="D40" s="188" t="s">
        <v>341</v>
      </c>
      <c r="E40" s="17"/>
      <c r="F40" s="17"/>
      <c r="G40" s="17"/>
      <c r="H40" s="294">
        <v>78393</v>
      </c>
      <c r="I40" s="36">
        <v>75906</v>
      </c>
      <c r="J40" s="36">
        <v>75906</v>
      </c>
      <c r="K40" s="36">
        <v>76662</v>
      </c>
      <c r="L40" s="36">
        <v>75951</v>
      </c>
      <c r="M40" s="36">
        <v>80699</v>
      </c>
      <c r="N40" s="36">
        <v>84293</v>
      </c>
      <c r="O40" s="36">
        <v>90960</v>
      </c>
      <c r="P40" s="36">
        <v>96823</v>
      </c>
      <c r="Q40" s="36">
        <v>98670</v>
      </c>
      <c r="R40" s="699">
        <v>100161</v>
      </c>
      <c r="S40" s="699">
        <v>102790</v>
      </c>
      <c r="T40" s="659">
        <v>103941</v>
      </c>
      <c r="U40" s="699">
        <v>107357</v>
      </c>
      <c r="V40" s="659">
        <v>108456</v>
      </c>
      <c r="W40" s="659">
        <v>107943.84</v>
      </c>
      <c r="X40" s="659">
        <v>107286.74</v>
      </c>
      <c r="Y40" s="660">
        <v>102795</v>
      </c>
      <c r="Z40" s="660">
        <v>102586</v>
      </c>
      <c r="AA40" s="660">
        <v>101110</v>
      </c>
      <c r="AB40" s="1314">
        <v>98019</v>
      </c>
      <c r="AC40" s="1314">
        <v>99533</v>
      </c>
      <c r="AD40" s="660">
        <v>104821</v>
      </c>
      <c r="AE40" s="658">
        <v>109935</v>
      </c>
      <c r="AF40" s="1263"/>
    </row>
    <row r="41" spans="1:32" s="93" customFormat="1" ht="11.1" customHeight="1">
      <c r="A41" s="200"/>
      <c r="B41" s="266"/>
      <c r="C41" s="99"/>
      <c r="D41" s="188" t="s">
        <v>342</v>
      </c>
      <c r="E41" s="17"/>
      <c r="F41" s="17"/>
      <c r="G41" s="17"/>
      <c r="H41" s="294">
        <v>218</v>
      </c>
      <c r="I41" s="36">
        <v>211</v>
      </c>
      <c r="J41" s="36">
        <v>211</v>
      </c>
      <c r="K41" s="36">
        <v>165</v>
      </c>
      <c r="L41" s="36">
        <v>162</v>
      </c>
      <c r="M41" s="36">
        <v>158</v>
      </c>
      <c r="N41" s="36">
        <v>190</v>
      </c>
      <c r="O41" s="36">
        <v>196</v>
      </c>
      <c r="P41" s="36">
        <v>219</v>
      </c>
      <c r="Q41" s="36">
        <v>224</v>
      </c>
      <c r="R41" s="699">
        <v>236</v>
      </c>
      <c r="S41" s="699">
        <v>244</v>
      </c>
      <c r="T41" s="699">
        <v>266</v>
      </c>
      <c r="U41" s="699">
        <v>307</v>
      </c>
      <c r="V41" s="699">
        <v>427</v>
      </c>
      <c r="W41" s="699">
        <v>407.06</v>
      </c>
      <c r="X41" s="699">
        <v>456</v>
      </c>
      <c r="Y41" s="701">
        <v>320</v>
      </c>
      <c r="Z41" s="701">
        <v>346</v>
      </c>
      <c r="AA41" s="701">
        <v>340</v>
      </c>
      <c r="AB41" s="1121">
        <v>337</v>
      </c>
      <c r="AC41" s="1121">
        <v>330</v>
      </c>
      <c r="AD41" s="701">
        <v>322</v>
      </c>
      <c r="AE41" s="699">
        <v>350</v>
      </c>
      <c r="AF41" s="1263"/>
    </row>
    <row r="42" spans="1:32" s="93" customFormat="1" ht="11.1" customHeight="1">
      <c r="A42" s="200"/>
      <c r="B42" s="266"/>
      <c r="C42" s="18"/>
      <c r="D42" s="188" t="s">
        <v>343</v>
      </c>
      <c r="E42" s="17"/>
      <c r="F42" s="17"/>
      <c r="G42" s="17"/>
      <c r="H42" s="294">
        <v>115</v>
      </c>
      <c r="I42" s="36">
        <v>101</v>
      </c>
      <c r="J42" s="36">
        <v>101</v>
      </c>
      <c r="K42" s="36">
        <v>118</v>
      </c>
      <c r="L42" s="36">
        <v>117</v>
      </c>
      <c r="M42" s="36">
        <v>103</v>
      </c>
      <c r="N42" s="36">
        <v>94</v>
      </c>
      <c r="O42" s="36">
        <v>85</v>
      </c>
      <c r="P42" s="36">
        <v>96</v>
      </c>
      <c r="Q42" s="36">
        <v>111</v>
      </c>
      <c r="R42" s="699">
        <v>133</v>
      </c>
      <c r="S42" s="699">
        <v>139</v>
      </c>
      <c r="T42" s="699">
        <v>171</v>
      </c>
      <c r="U42" s="699">
        <v>216</v>
      </c>
      <c r="V42" s="699">
        <v>263</v>
      </c>
      <c r="W42" s="699">
        <v>294.66000000000003</v>
      </c>
      <c r="X42" s="699">
        <v>388.53</v>
      </c>
      <c r="Y42" s="701">
        <v>318</v>
      </c>
      <c r="Z42" s="701">
        <v>318</v>
      </c>
      <c r="AA42" s="701">
        <v>381</v>
      </c>
      <c r="AB42" s="1121">
        <v>408</v>
      </c>
      <c r="AC42" s="1121">
        <v>352</v>
      </c>
      <c r="AD42" s="701">
        <v>352</v>
      </c>
      <c r="AE42" s="699">
        <v>326</v>
      </c>
      <c r="AF42" s="1263"/>
    </row>
    <row r="43" spans="1:32" s="93" customFormat="1" ht="11.1" customHeight="1">
      <c r="A43" s="200"/>
      <c r="B43" s="266"/>
      <c r="C43" s="18"/>
      <c r="D43" s="188" t="s">
        <v>344</v>
      </c>
      <c r="E43" s="17"/>
      <c r="F43" s="17"/>
      <c r="G43" s="17"/>
      <c r="H43" s="294">
        <v>68</v>
      </c>
      <c r="I43" s="36">
        <v>57</v>
      </c>
      <c r="J43" s="36">
        <v>57</v>
      </c>
      <c r="K43" s="36">
        <v>30</v>
      </c>
      <c r="L43" s="36">
        <v>47</v>
      </c>
      <c r="M43" s="36">
        <v>32</v>
      </c>
      <c r="N43" s="36">
        <v>57</v>
      </c>
      <c r="O43" s="36">
        <v>50</v>
      </c>
      <c r="P43" s="36">
        <v>43</v>
      </c>
      <c r="Q43" s="36">
        <v>43</v>
      </c>
      <c r="R43" s="699">
        <v>47</v>
      </c>
      <c r="S43" s="699">
        <v>40</v>
      </c>
      <c r="T43" s="699">
        <v>47</v>
      </c>
      <c r="U43" s="699">
        <v>46</v>
      </c>
      <c r="V43" s="699">
        <v>65</v>
      </c>
      <c r="W43" s="699">
        <v>52.92</v>
      </c>
      <c r="X43" s="699">
        <v>60.61</v>
      </c>
      <c r="Y43" s="701">
        <v>59</v>
      </c>
      <c r="Z43" s="701">
        <v>61</v>
      </c>
      <c r="AA43" s="701">
        <v>47</v>
      </c>
      <c r="AB43" s="1121">
        <v>45</v>
      </c>
      <c r="AC43" s="1121">
        <v>38</v>
      </c>
      <c r="AD43" s="701">
        <v>34</v>
      </c>
      <c r="AE43" s="699">
        <v>34</v>
      </c>
      <c r="AF43" s="1263"/>
    </row>
    <row r="44" spans="1:32" s="93" customFormat="1" ht="11.1" customHeight="1">
      <c r="A44" s="200"/>
      <c r="B44" s="266"/>
      <c r="C44" s="18"/>
      <c r="D44" s="762" t="s">
        <v>345</v>
      </c>
      <c r="E44" s="745"/>
      <c r="F44" s="745"/>
      <c r="G44" s="745"/>
      <c r="H44" s="716">
        <v>58</v>
      </c>
      <c r="I44" s="662">
        <v>58</v>
      </c>
      <c r="J44" s="662">
        <v>58</v>
      </c>
      <c r="K44" s="662">
        <v>26</v>
      </c>
      <c r="L44" s="662">
        <v>21</v>
      </c>
      <c r="M44" s="662">
        <v>69</v>
      </c>
      <c r="N44" s="662">
        <v>29</v>
      </c>
      <c r="O44" s="662">
        <v>30</v>
      </c>
      <c r="P44" s="662">
        <v>58</v>
      </c>
      <c r="Q44" s="662">
        <v>73</v>
      </c>
      <c r="R44" s="663">
        <v>56</v>
      </c>
      <c r="S44" s="663">
        <v>53</v>
      </c>
      <c r="T44" s="663">
        <v>86</v>
      </c>
      <c r="U44" s="699">
        <v>87</v>
      </c>
      <c r="V44" s="663">
        <v>61</v>
      </c>
      <c r="W44" s="663">
        <v>101.22</v>
      </c>
      <c r="X44" s="663">
        <v>95.4</v>
      </c>
      <c r="Y44" s="664">
        <v>94</v>
      </c>
      <c r="Z44" s="664">
        <v>125</v>
      </c>
      <c r="AA44" s="664">
        <v>88</v>
      </c>
      <c r="AB44" s="1173">
        <v>81</v>
      </c>
      <c r="AC44" s="1173">
        <v>74</v>
      </c>
      <c r="AD44" s="664">
        <v>76</v>
      </c>
      <c r="AE44" s="663">
        <v>65</v>
      </c>
      <c r="AF44" s="1263"/>
    </row>
    <row r="45" spans="1:32" s="93" customFormat="1" ht="11.1" customHeight="1">
      <c r="A45" s="200"/>
      <c r="B45" s="266"/>
      <c r="C45" s="18"/>
      <c r="D45" s="263" t="s">
        <v>346</v>
      </c>
      <c r="E45" s="263"/>
      <c r="F45" s="263"/>
      <c r="G45" s="263"/>
      <c r="H45" s="36">
        <v>241</v>
      </c>
      <c r="I45" s="36">
        <v>216</v>
      </c>
      <c r="J45" s="699">
        <v>216</v>
      </c>
      <c r="K45" s="699">
        <v>174</v>
      </c>
      <c r="L45" s="699">
        <v>185</v>
      </c>
      <c r="M45" s="699">
        <v>204</v>
      </c>
      <c r="N45" s="699">
        <v>180</v>
      </c>
      <c r="O45" s="699">
        <v>165</v>
      </c>
      <c r="P45" s="699">
        <v>197</v>
      </c>
      <c r="Q45" s="699">
        <v>227</v>
      </c>
      <c r="R45" s="699">
        <v>236</v>
      </c>
      <c r="S45" s="699">
        <v>232</v>
      </c>
      <c r="T45" s="659">
        <v>304</v>
      </c>
      <c r="U45" s="658">
        <v>349</v>
      </c>
      <c r="V45" s="699">
        <v>389</v>
      </c>
      <c r="W45" s="699">
        <v>448.80000000000007</v>
      </c>
      <c r="X45" s="659">
        <v>544.54</v>
      </c>
      <c r="Y45" s="660">
        <v>471.22999999999996</v>
      </c>
      <c r="Z45" s="660">
        <v>504</v>
      </c>
      <c r="AA45" s="660">
        <v>516</v>
      </c>
      <c r="AB45" s="1314">
        <v>534</v>
      </c>
      <c r="AC45" s="1314">
        <v>464</v>
      </c>
      <c r="AD45" s="660">
        <v>462</v>
      </c>
      <c r="AE45" s="658">
        <v>425</v>
      </c>
      <c r="AF45" s="1263"/>
    </row>
    <row r="46" spans="1:32" s="93" customFormat="1" ht="11.1" customHeight="1">
      <c r="A46" s="200"/>
      <c r="B46" s="266"/>
      <c r="C46" s="18"/>
      <c r="D46" s="263" t="s">
        <v>347</v>
      </c>
      <c r="E46" s="635"/>
      <c r="F46" s="635"/>
      <c r="G46" s="635"/>
      <c r="H46" s="642">
        <v>0.30563587480342919</v>
      </c>
      <c r="I46" s="642">
        <v>0.28297066799418336</v>
      </c>
      <c r="J46" s="643">
        <v>0.28297066799418336</v>
      </c>
      <c r="K46" s="643">
        <v>0.2259710912845288</v>
      </c>
      <c r="L46" s="643">
        <v>0.24247031376969252</v>
      </c>
      <c r="M46" s="643">
        <v>0.25166232836999297</v>
      </c>
      <c r="N46" s="643">
        <v>0.21260763261401086</v>
      </c>
      <c r="O46" s="643">
        <v>0.18068133288071747</v>
      </c>
      <c r="P46" s="643">
        <v>0.20259360955995021</v>
      </c>
      <c r="Q46" s="643">
        <v>0.22901302448522515</v>
      </c>
      <c r="R46" s="643">
        <v>0.23451551677879026</v>
      </c>
      <c r="S46" s="643">
        <v>0.22466252203048437</v>
      </c>
      <c r="T46" s="643">
        <v>0.29087847212255169</v>
      </c>
      <c r="U46" s="643">
        <v>0.32</v>
      </c>
      <c r="V46" s="648">
        <v>0.35599238597261879</v>
      </c>
      <c r="W46" s="648">
        <v>0.41250113741122452</v>
      </c>
      <c r="X46" s="643">
        <v>0.50286310790714239</v>
      </c>
      <c r="Y46" s="653">
        <v>0.45491668758326409</v>
      </c>
      <c r="Z46" s="653">
        <v>0.48725782126145639</v>
      </c>
      <c r="AA46" s="653">
        <v>0.50605103662004991</v>
      </c>
      <c r="AB46" s="1396">
        <v>0.54</v>
      </c>
      <c r="AC46" s="1396">
        <v>0.46</v>
      </c>
      <c r="AD46" s="653">
        <v>0.43747928601865443</v>
      </c>
      <c r="AE46" s="643">
        <v>0.38388582783849695</v>
      </c>
      <c r="AF46" s="1263"/>
    </row>
    <row r="47" spans="1:32" s="93" customFormat="1" ht="11.1" customHeight="1">
      <c r="A47" s="200"/>
      <c r="B47" s="266"/>
      <c r="C47" s="18"/>
      <c r="D47" s="655" t="s">
        <v>348</v>
      </c>
      <c r="E47" s="263"/>
      <c r="F47" s="263"/>
      <c r="G47" s="263"/>
      <c r="H47" s="36">
        <v>459</v>
      </c>
      <c r="I47" s="36">
        <v>427</v>
      </c>
      <c r="J47" s="699">
        <v>427</v>
      </c>
      <c r="K47" s="699">
        <v>339</v>
      </c>
      <c r="L47" s="699">
        <v>347</v>
      </c>
      <c r="M47" s="699">
        <v>362</v>
      </c>
      <c r="N47" s="699">
        <v>370</v>
      </c>
      <c r="O47" s="699">
        <v>361</v>
      </c>
      <c r="P47" s="699">
        <v>416</v>
      </c>
      <c r="Q47" s="699">
        <v>451</v>
      </c>
      <c r="R47" s="699">
        <v>472</v>
      </c>
      <c r="S47" s="699">
        <v>476</v>
      </c>
      <c r="T47" s="659">
        <v>570</v>
      </c>
      <c r="U47" s="699">
        <v>656</v>
      </c>
      <c r="V47" s="659">
        <v>816</v>
      </c>
      <c r="W47" s="659">
        <v>855.86</v>
      </c>
      <c r="X47" s="659">
        <v>1001.18</v>
      </c>
      <c r="Y47" s="660">
        <v>790.8599999999999</v>
      </c>
      <c r="Z47" s="660">
        <v>850</v>
      </c>
      <c r="AA47" s="660">
        <v>856</v>
      </c>
      <c r="AB47" s="1314">
        <v>871</v>
      </c>
      <c r="AC47" s="1314">
        <v>794</v>
      </c>
      <c r="AD47" s="660">
        <v>784</v>
      </c>
      <c r="AE47" s="658">
        <v>775</v>
      </c>
      <c r="AF47" s="1263"/>
    </row>
    <row r="48" spans="1:32" s="93" customFormat="1" ht="11.1" customHeight="1">
      <c r="A48" s="200"/>
      <c r="B48" s="266"/>
      <c r="C48" s="18"/>
      <c r="D48" s="765" t="s">
        <v>349</v>
      </c>
      <c r="E48" s="635"/>
      <c r="F48" s="635"/>
      <c r="G48" s="635"/>
      <c r="H48" s="642">
        <v>0.58210318064221578</v>
      </c>
      <c r="I48" s="642">
        <v>0.55939108904405699</v>
      </c>
      <c r="J48" s="643">
        <v>0.55939108904405699</v>
      </c>
      <c r="K48" s="643">
        <v>0.44025402267503017</v>
      </c>
      <c r="L48" s="643">
        <v>0.45479566961126106</v>
      </c>
      <c r="M48" s="643">
        <v>0.44657726897028166</v>
      </c>
      <c r="N48" s="643">
        <v>0.43702680037324448</v>
      </c>
      <c r="O48" s="643">
        <v>0.39530885557538792</v>
      </c>
      <c r="P48" s="643">
        <v>0.42781188617735683</v>
      </c>
      <c r="Q48" s="643">
        <v>0.45499944512262791</v>
      </c>
      <c r="R48" s="643">
        <v>0.46903103355758052</v>
      </c>
      <c r="S48" s="643">
        <v>0.46094551933840761</v>
      </c>
      <c r="T48" s="643">
        <v>0.54539713522978439</v>
      </c>
      <c r="U48" s="643">
        <v>0.60733430235249464</v>
      </c>
      <c r="V48" s="643">
        <v>0.74676037777289694</v>
      </c>
      <c r="W48" s="643">
        <v>0.78663819845091487</v>
      </c>
      <c r="X48" s="643">
        <v>0.92455372676841507</v>
      </c>
      <c r="Y48" s="653">
        <v>0.7634815515610216</v>
      </c>
      <c r="Z48" s="653">
        <v>0.82176418268301177</v>
      </c>
      <c r="AA48" s="653">
        <v>0.83949551811388112</v>
      </c>
      <c r="AB48" s="1396">
        <v>0.88</v>
      </c>
      <c r="AC48" s="1396">
        <v>0.79</v>
      </c>
      <c r="AD48" s="653">
        <v>0.74238909142559539</v>
      </c>
      <c r="AE48" s="643">
        <v>0.70002709782314154</v>
      </c>
      <c r="AF48" s="1263"/>
    </row>
    <row r="49" spans="1:32" s="93" customFormat="1" ht="11.1" customHeight="1">
      <c r="A49" s="200"/>
      <c r="B49" s="266"/>
      <c r="C49" s="18"/>
      <c r="D49" s="99"/>
      <c r="E49" s="99"/>
      <c r="F49" s="99"/>
      <c r="G49" s="99"/>
      <c r="H49" s="101"/>
      <c r="I49" s="101"/>
      <c r="J49" s="101"/>
      <c r="K49" s="101"/>
      <c r="L49" s="101"/>
      <c r="M49" s="101"/>
      <c r="N49" s="101"/>
      <c r="O49" s="101"/>
      <c r="P49" s="106"/>
      <c r="Q49" s="101"/>
      <c r="R49" s="101"/>
      <c r="S49" s="101"/>
      <c r="T49" s="101"/>
      <c r="U49" s="101"/>
      <c r="V49" s="101"/>
      <c r="W49" s="101"/>
      <c r="X49" s="101"/>
      <c r="Y49" s="101"/>
      <c r="Z49" s="101"/>
      <c r="AA49" s="101"/>
      <c r="AB49" s="101"/>
      <c r="AC49" s="101"/>
      <c r="AD49" s="101"/>
      <c r="AE49" s="281"/>
      <c r="AF49" s="1263"/>
    </row>
    <row r="50" spans="1:32" s="93" customFormat="1" ht="11.1" customHeight="1">
      <c r="A50" s="200"/>
      <c r="B50" s="266"/>
      <c r="C50" s="24"/>
      <c r="D50" s="276"/>
      <c r="E50" s="13"/>
      <c r="F50" s="13"/>
      <c r="G50" s="13"/>
      <c r="H50" s="52"/>
      <c r="I50" s="102"/>
      <c r="J50" s="102"/>
      <c r="K50" s="102"/>
      <c r="L50" s="102"/>
      <c r="M50" s="102"/>
      <c r="N50" s="102"/>
      <c r="O50" s="102"/>
      <c r="P50" s="102"/>
      <c r="Q50" s="102"/>
      <c r="R50" s="292"/>
      <c r="S50" s="368"/>
      <c r="T50" s="368"/>
      <c r="U50" s="368"/>
      <c r="V50" s="368"/>
      <c r="W50" s="368"/>
      <c r="X50" s="368"/>
      <c r="Y50" s="368"/>
      <c r="Z50" s="368"/>
      <c r="AA50" s="368"/>
      <c r="AB50" s="368"/>
      <c r="AC50" s="368"/>
      <c r="AD50" s="368"/>
      <c r="AE50" s="368">
        <v>15</v>
      </c>
    </row>
    <row r="51" spans="1:32" s="93" customFormat="1" ht="11.1" customHeight="1">
      <c r="A51" s="200"/>
      <c r="B51" s="266"/>
      <c r="C51" s="24"/>
      <c r="D51" s="276"/>
      <c r="E51" s="13"/>
      <c r="F51" s="13"/>
      <c r="G51" s="13"/>
      <c r="H51" s="5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row>
    <row r="52" spans="1:32">
      <c r="A52" s="109"/>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2">
      <c r="A53" s="109"/>
    </row>
    <row r="54" spans="1:32">
      <c r="A54" s="109"/>
    </row>
    <row r="55" spans="1:32">
      <c r="A55" s="109"/>
    </row>
    <row r="56" spans="1:32">
      <c r="A56" s="109"/>
    </row>
    <row r="57" spans="1:32">
      <c r="A57" s="109"/>
    </row>
    <row r="58" spans="1:32">
      <c r="A58" s="109"/>
    </row>
    <row r="59" spans="1:32">
      <c r="A59" s="109"/>
    </row>
    <row r="60" spans="1:32">
      <c r="A60" s="109"/>
    </row>
    <row r="61" spans="1:32">
      <c r="A61" s="109"/>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J45"/>
  <sheetViews>
    <sheetView showGridLines="0" view="pageBreakPreview" zoomScaleNormal="130" zoomScaleSheetLayoutView="100" workbookViewId="0">
      <pane xSplit="6" topLeftCell="Y1" activePane="topRight" state="frozen"/>
      <selection activeCell="AM49" sqref="AM49"/>
      <selection pane="topRight" activeCell="AE3" sqref="AE3"/>
    </sheetView>
  </sheetViews>
  <sheetFormatPr defaultColWidth="9" defaultRowHeight="13.5"/>
  <cols>
    <col min="1" max="1" width="1.625" style="98" customWidth="1"/>
    <col min="2" max="2" width="22.625" style="124" bestFit="1" customWidth="1"/>
    <col min="3" max="3" width="2.625" style="112" customWidth="1"/>
    <col min="4" max="5" width="1.625" style="94" customWidth="1"/>
    <col min="6" max="6" width="18.75" style="94" customWidth="1"/>
    <col min="7" max="7" width="0.875" style="94" customWidth="1"/>
    <col min="8" max="29" width="10.625" style="97" hidden="1" customWidth="1"/>
    <col min="30" max="31" width="10.625" style="97" customWidth="1"/>
    <col min="32" max="33" width="9.75" style="94" customWidth="1"/>
    <col min="34" max="16384" width="9" style="94"/>
  </cols>
  <sheetData>
    <row r="1" spans="1:35" s="96" customFormat="1" ht="10.5" customHeight="1">
      <c r="A1" s="149"/>
      <c r="B1" s="269"/>
      <c r="C1" s="198"/>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5" s="96" customFormat="1" ht="15.75" customHeight="1">
      <c r="A2" s="153"/>
      <c r="B2" s="312"/>
      <c r="C2" s="111"/>
      <c r="D2" s="155" t="s">
        <v>372</v>
      </c>
      <c r="E2" s="101"/>
      <c r="F2" s="101"/>
      <c r="G2" s="101"/>
      <c r="H2" s="156"/>
      <c r="I2" s="156"/>
      <c r="J2" s="156"/>
      <c r="K2" s="156"/>
      <c r="L2" s="156"/>
      <c r="M2" s="156"/>
      <c r="N2" s="156"/>
      <c r="O2" s="156"/>
      <c r="P2" s="156"/>
      <c r="Q2" s="156"/>
      <c r="R2" s="156"/>
      <c r="S2" s="156"/>
      <c r="T2" s="156"/>
      <c r="U2" s="156"/>
      <c r="V2" s="156"/>
      <c r="W2" s="156"/>
      <c r="X2" s="156"/>
      <c r="Y2" s="156"/>
      <c r="Z2" s="156"/>
      <c r="AA2" s="156"/>
      <c r="AB2" s="156"/>
      <c r="AC2" s="156"/>
      <c r="AD2" s="156"/>
      <c r="AE2" s="156"/>
    </row>
    <row r="3" spans="1:35" s="108" customFormat="1" ht="20.100000000000001" customHeight="1">
      <c r="A3" s="133"/>
      <c r="B3" s="319"/>
      <c r="C3" s="135"/>
      <c r="D3" s="137"/>
      <c r="E3" s="137"/>
      <c r="F3" s="137"/>
      <c r="G3" s="137"/>
      <c r="H3" s="138" t="s">
        <v>2</v>
      </c>
      <c r="I3" s="138" t="s">
        <v>5</v>
      </c>
      <c r="J3" s="138" t="s">
        <v>8</v>
      </c>
      <c r="K3" s="138" t="s">
        <v>57</v>
      </c>
      <c r="L3" s="138" t="s">
        <v>16</v>
      </c>
      <c r="M3" s="138" t="s">
        <v>21</v>
      </c>
      <c r="N3" s="138" t="s">
        <v>59</v>
      </c>
      <c r="O3" s="138" t="s">
        <v>58</v>
      </c>
      <c r="P3" s="138" t="s">
        <v>38</v>
      </c>
      <c r="Q3" s="138" t="s">
        <v>52</v>
      </c>
      <c r="R3" s="138" t="s">
        <v>76</v>
      </c>
      <c r="S3" s="138" t="s">
        <v>90</v>
      </c>
      <c r="T3" s="138" t="s">
        <v>488</v>
      </c>
      <c r="U3" s="138" t="s">
        <v>509</v>
      </c>
      <c r="V3" s="138" t="s">
        <v>521</v>
      </c>
      <c r="W3" s="138" t="s">
        <v>526</v>
      </c>
      <c r="X3" s="138" t="s">
        <v>536</v>
      </c>
      <c r="Y3" s="138" t="s">
        <v>549</v>
      </c>
      <c r="Z3" s="138" t="s">
        <v>554</v>
      </c>
      <c r="AA3" s="138" t="s">
        <v>565</v>
      </c>
      <c r="AB3" s="138" t="s">
        <v>575</v>
      </c>
      <c r="AC3" s="138" t="s">
        <v>579</v>
      </c>
      <c r="AD3" s="138" t="s">
        <v>584</v>
      </c>
      <c r="AE3" s="1528" t="s">
        <v>594</v>
      </c>
    </row>
    <row r="4" spans="1:35" s="96" customFormat="1" ht="11.1" customHeight="1">
      <c r="A4" s="200"/>
      <c r="B4" s="242"/>
      <c r="C4" s="11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c r="AE4" s="202"/>
    </row>
    <row r="5" spans="1:35" s="96" customFormat="1" ht="11.1" customHeight="1">
      <c r="A5" s="267"/>
      <c r="B5" s="143" t="s">
        <v>145</v>
      </c>
      <c r="C5" s="140"/>
      <c r="D5" s="361" t="s">
        <v>373</v>
      </c>
      <c r="E5" s="357"/>
      <c r="F5" s="357"/>
      <c r="G5" s="357"/>
      <c r="H5" s="17"/>
      <c r="I5" s="17"/>
      <c r="J5" s="17"/>
      <c r="K5" s="17"/>
      <c r="L5" s="17"/>
      <c r="M5" s="17"/>
      <c r="N5" s="17"/>
      <c r="O5" s="17"/>
      <c r="P5" s="17"/>
      <c r="Q5" s="17"/>
      <c r="R5" s="315"/>
      <c r="S5" s="380"/>
      <c r="T5" s="380"/>
      <c r="U5" s="380"/>
      <c r="V5" s="380"/>
      <c r="W5" s="380"/>
      <c r="X5" s="380"/>
      <c r="Y5" s="380"/>
      <c r="Z5" s="380"/>
      <c r="AA5" s="493"/>
      <c r="AB5" s="493"/>
      <c r="AC5" s="493"/>
      <c r="AD5" s="1356"/>
      <c r="AE5" s="1356" t="s">
        <v>578</v>
      </c>
    </row>
    <row r="6" spans="1:35" s="93" customFormat="1" ht="11.1" customHeight="1">
      <c r="A6" s="165"/>
      <c r="B6" s="246"/>
      <c r="C6" s="55"/>
      <c r="D6" s="632" t="s">
        <v>374</v>
      </c>
      <c r="E6" s="632"/>
      <c r="F6" s="637"/>
      <c r="G6" s="637"/>
      <c r="H6" s="784">
        <v>0.59</v>
      </c>
      <c r="I6" s="784">
        <v>0.49</v>
      </c>
      <c r="J6" s="784">
        <v>0.63</v>
      </c>
      <c r="K6" s="784">
        <v>0.55000000000000004</v>
      </c>
      <c r="L6" s="784">
        <v>0.71</v>
      </c>
      <c r="M6" s="784">
        <v>0.44</v>
      </c>
      <c r="N6" s="784">
        <v>0.57999999999999996</v>
      </c>
      <c r="O6" s="784">
        <v>0.48</v>
      </c>
      <c r="P6" s="784">
        <v>0.59</v>
      </c>
      <c r="Q6" s="784">
        <v>0.51</v>
      </c>
      <c r="R6" s="784">
        <v>0.86</v>
      </c>
      <c r="S6" s="784">
        <v>0.7</v>
      </c>
      <c r="T6" s="784">
        <v>0.74</v>
      </c>
      <c r="U6" s="784">
        <v>0.71</v>
      </c>
      <c r="V6" s="784">
        <v>0.79</v>
      </c>
      <c r="W6" s="784">
        <v>0.51</v>
      </c>
      <c r="X6" s="784">
        <v>0.65</v>
      </c>
      <c r="Y6" s="785">
        <v>0.57999999999999996</v>
      </c>
      <c r="Z6" s="785">
        <v>0.62</v>
      </c>
      <c r="AA6" s="785">
        <v>0.43368807032075241</v>
      </c>
      <c r="AB6" s="785">
        <v>0.66</v>
      </c>
      <c r="AC6" s="785">
        <v>0.68</v>
      </c>
      <c r="AD6" s="785">
        <v>0.5</v>
      </c>
      <c r="AE6" s="784">
        <v>0.43</v>
      </c>
      <c r="AF6" s="1333"/>
      <c r="AG6" s="1333"/>
      <c r="AH6" s="549"/>
    </row>
    <row r="7" spans="1:35" s="93" customFormat="1" ht="11.1" customHeight="1">
      <c r="A7" s="203"/>
      <c r="B7" s="145" t="s">
        <v>147</v>
      </c>
      <c r="C7" s="18"/>
      <c r="D7" s="592" t="s">
        <v>375</v>
      </c>
      <c r="E7" s="188"/>
      <c r="F7" s="188"/>
      <c r="G7" s="188"/>
      <c r="H7" s="786">
        <v>0.68</v>
      </c>
      <c r="I7" s="786">
        <v>0.55000000000000004</v>
      </c>
      <c r="J7" s="786">
        <v>0.76</v>
      </c>
      <c r="K7" s="786">
        <v>0.67</v>
      </c>
      <c r="L7" s="786">
        <v>0.9</v>
      </c>
      <c r="M7" s="786">
        <v>0.51</v>
      </c>
      <c r="N7" s="786">
        <v>0.71</v>
      </c>
      <c r="O7" s="786">
        <v>0.56000000000000005</v>
      </c>
      <c r="P7" s="786">
        <v>0.72</v>
      </c>
      <c r="Q7" s="786">
        <v>0.6</v>
      </c>
      <c r="R7" s="786">
        <v>1.0900000000000001</v>
      </c>
      <c r="S7" s="786">
        <v>0.85</v>
      </c>
      <c r="T7" s="787">
        <v>0.9</v>
      </c>
      <c r="U7" s="786">
        <v>0.85</v>
      </c>
      <c r="V7" s="786">
        <v>0.93</v>
      </c>
      <c r="W7" s="786">
        <v>0.5</v>
      </c>
      <c r="X7" s="787">
        <v>0.7</v>
      </c>
      <c r="Y7" s="788">
        <v>0.64</v>
      </c>
      <c r="Z7" s="788">
        <v>0.56999999999999995</v>
      </c>
      <c r="AA7" s="788">
        <v>0.43869604074163393</v>
      </c>
      <c r="AB7" s="788">
        <v>0.75</v>
      </c>
      <c r="AC7" s="788">
        <v>0.79</v>
      </c>
      <c r="AD7" s="788">
        <v>0.55000000000000004</v>
      </c>
      <c r="AE7" s="792">
        <v>0.49</v>
      </c>
      <c r="AF7" s="1333"/>
      <c r="AG7" s="1333"/>
      <c r="AH7" s="549"/>
    </row>
    <row r="8" spans="1:35" s="93" customFormat="1" ht="11.1" customHeight="1">
      <c r="A8" s="245"/>
      <c r="B8" s="146"/>
      <c r="C8" s="18"/>
      <c r="D8" s="188" t="s">
        <v>376</v>
      </c>
      <c r="E8" s="101"/>
      <c r="F8" s="188"/>
      <c r="G8" s="188"/>
      <c r="H8" s="786">
        <v>0.11</v>
      </c>
      <c r="I8" s="786">
        <v>0.05</v>
      </c>
      <c r="J8" s="786">
        <v>0.08</v>
      </c>
      <c r="K8" s="305">
        <v>0</v>
      </c>
      <c r="L8" s="786">
        <v>0.88</v>
      </c>
      <c r="M8" s="786">
        <v>0.13</v>
      </c>
      <c r="N8" s="786">
        <v>0.13</v>
      </c>
      <c r="O8" s="786">
        <v>0.14000000000000001</v>
      </c>
      <c r="P8" s="305">
        <v>0</v>
      </c>
      <c r="Q8" s="305">
        <v>0</v>
      </c>
      <c r="R8" s="305">
        <v>0</v>
      </c>
      <c r="S8" s="305">
        <v>0</v>
      </c>
      <c r="T8" s="305">
        <v>0</v>
      </c>
      <c r="U8" s="305">
        <v>0</v>
      </c>
      <c r="V8" s="305">
        <v>0</v>
      </c>
      <c r="W8" s="305">
        <v>0</v>
      </c>
      <c r="X8" s="305">
        <v>0</v>
      </c>
      <c r="Y8" s="789">
        <v>1.2756729174639624E-2</v>
      </c>
      <c r="Z8" s="789">
        <v>0</v>
      </c>
      <c r="AA8" s="789">
        <v>0</v>
      </c>
      <c r="AB8" s="789">
        <v>0.01</v>
      </c>
      <c r="AC8" s="789">
        <v>0.01</v>
      </c>
      <c r="AD8" s="789">
        <v>0</v>
      </c>
      <c r="AE8" s="1516">
        <v>0</v>
      </c>
      <c r="AF8" s="1333"/>
      <c r="AG8" s="1333"/>
      <c r="AH8" s="549"/>
    </row>
    <row r="9" spans="1:35" s="93" customFormat="1" ht="11.1" customHeight="1">
      <c r="A9" s="248"/>
      <c r="B9" s="148" t="s">
        <v>182</v>
      </c>
      <c r="C9" s="18"/>
      <c r="D9" s="188" t="s">
        <v>377</v>
      </c>
      <c r="E9" s="101"/>
      <c r="F9" s="188"/>
      <c r="G9" s="188"/>
      <c r="H9" s="786">
        <v>0.77</v>
      </c>
      <c r="I9" s="786">
        <v>0.63</v>
      </c>
      <c r="J9" s="786">
        <v>0.85</v>
      </c>
      <c r="K9" s="786">
        <v>0.75</v>
      </c>
      <c r="L9" s="786">
        <v>0.9</v>
      </c>
      <c r="M9" s="786">
        <v>0.56000000000000005</v>
      </c>
      <c r="N9" s="786">
        <v>0.78</v>
      </c>
      <c r="O9" s="786">
        <v>0.61</v>
      </c>
      <c r="P9" s="786">
        <v>0.8</v>
      </c>
      <c r="Q9" s="786">
        <v>0.67</v>
      </c>
      <c r="R9" s="786">
        <v>1.21</v>
      </c>
      <c r="S9" s="786">
        <v>0.94</v>
      </c>
      <c r="T9" s="786">
        <v>0.99</v>
      </c>
      <c r="U9" s="786">
        <v>0.94</v>
      </c>
      <c r="V9" s="786">
        <v>1.02</v>
      </c>
      <c r="W9" s="786">
        <v>0.56000000000000005</v>
      </c>
      <c r="X9" s="790">
        <v>0.78</v>
      </c>
      <c r="Y9" s="791">
        <v>0.72</v>
      </c>
      <c r="Z9" s="791">
        <v>0.64</v>
      </c>
      <c r="AA9" s="791">
        <v>0.49043512736643868</v>
      </c>
      <c r="AB9" s="791">
        <v>0.83</v>
      </c>
      <c r="AC9" s="791">
        <v>0.87</v>
      </c>
      <c r="AD9" s="791">
        <v>0.6</v>
      </c>
      <c r="AE9" s="790">
        <v>0.54</v>
      </c>
      <c r="AF9" s="1333"/>
      <c r="AG9" s="1333"/>
      <c r="AH9" s="549"/>
    </row>
    <row r="10" spans="1:35" s="93" customFormat="1" ht="11.1" customHeight="1">
      <c r="A10" s="248"/>
      <c r="B10" s="148" t="s">
        <v>151</v>
      </c>
      <c r="C10" s="18"/>
      <c r="D10" s="1626" t="s">
        <v>378</v>
      </c>
      <c r="E10" s="1626"/>
      <c r="F10" s="1626"/>
      <c r="G10" s="369"/>
      <c r="H10" s="792">
        <v>0.23</v>
      </c>
      <c r="I10" s="792">
        <v>0.03</v>
      </c>
      <c r="J10" s="792">
        <v>0.02</v>
      </c>
      <c r="K10" s="792">
        <v>0.02</v>
      </c>
      <c r="L10" s="793">
        <v>0</v>
      </c>
      <c r="M10" s="793">
        <v>0</v>
      </c>
      <c r="N10" s="793">
        <v>0</v>
      </c>
      <c r="O10" s="793">
        <v>0</v>
      </c>
      <c r="P10" s="792">
        <v>0.17</v>
      </c>
      <c r="Q10" s="792">
        <v>0.14000000000000001</v>
      </c>
      <c r="R10" s="792">
        <v>0.17</v>
      </c>
      <c r="S10" s="792">
        <v>0.15</v>
      </c>
      <c r="T10" s="792">
        <v>0.05</v>
      </c>
      <c r="U10" s="792">
        <v>0.05</v>
      </c>
      <c r="V10" s="787">
        <v>0.06</v>
      </c>
      <c r="W10" s="787">
        <v>0.17</v>
      </c>
      <c r="X10" s="787">
        <v>0.18</v>
      </c>
      <c r="Y10" s="788">
        <v>0.2</v>
      </c>
      <c r="Z10" s="788">
        <v>2.82</v>
      </c>
      <c r="AA10" s="788">
        <v>0.20096463022508038</v>
      </c>
      <c r="AB10" s="788">
        <v>0.19</v>
      </c>
      <c r="AC10" s="788">
        <v>0.2</v>
      </c>
      <c r="AD10" s="788">
        <v>0.03</v>
      </c>
      <c r="AE10" s="792">
        <v>0.03</v>
      </c>
      <c r="AF10" s="1333"/>
      <c r="AG10" s="1333"/>
      <c r="AH10" s="549"/>
    </row>
    <row r="11" spans="1:35" s="93" customFormat="1" ht="11.1" customHeight="1">
      <c r="A11" s="248"/>
      <c r="B11" s="148" t="s">
        <v>152</v>
      </c>
      <c r="C11" s="18"/>
      <c r="D11" s="592" t="s">
        <v>379</v>
      </c>
      <c r="E11" s="188"/>
      <c r="F11" s="101"/>
      <c r="G11" s="101"/>
      <c r="H11" s="786">
        <v>0.27</v>
      </c>
      <c r="I11" s="786">
        <v>0.25</v>
      </c>
      <c r="J11" s="786">
        <v>0.22</v>
      </c>
      <c r="K11" s="786">
        <v>0.2</v>
      </c>
      <c r="L11" s="786">
        <v>0.21</v>
      </c>
      <c r="M11" s="786">
        <v>0.22</v>
      </c>
      <c r="N11" s="786">
        <v>0.22</v>
      </c>
      <c r="O11" s="786">
        <v>0.21</v>
      </c>
      <c r="P11" s="786">
        <v>0.23</v>
      </c>
      <c r="Q11" s="786">
        <v>0.27</v>
      </c>
      <c r="R11" s="786">
        <v>0.3</v>
      </c>
      <c r="S11" s="786">
        <v>0.28000000000000003</v>
      </c>
      <c r="T11" s="786">
        <v>0.33</v>
      </c>
      <c r="U11" s="786">
        <v>0.34</v>
      </c>
      <c r="V11" s="786">
        <v>0.42</v>
      </c>
      <c r="W11" s="786">
        <v>0.43</v>
      </c>
      <c r="X11" s="786">
        <v>0.48</v>
      </c>
      <c r="Y11" s="794">
        <v>0.39</v>
      </c>
      <c r="Z11" s="794">
        <v>0.4</v>
      </c>
      <c r="AA11" s="794">
        <v>0.35822370452720648</v>
      </c>
      <c r="AB11" s="794">
        <v>0.4</v>
      </c>
      <c r="AC11" s="794">
        <v>0.39</v>
      </c>
      <c r="AD11" s="794">
        <v>0.33</v>
      </c>
      <c r="AE11" s="786">
        <v>0.25</v>
      </c>
      <c r="AF11" s="1333"/>
      <c r="AG11" s="1333"/>
      <c r="AH11" s="549"/>
    </row>
    <row r="12" spans="1:35" s="93" customFormat="1" ht="11.1" customHeight="1">
      <c r="A12" s="248"/>
      <c r="B12" s="148" t="s">
        <v>153</v>
      </c>
      <c r="C12" s="18"/>
      <c r="D12" s="765" t="s">
        <v>380</v>
      </c>
      <c r="E12" s="762"/>
      <c r="F12" s="762"/>
      <c r="G12" s="762"/>
      <c r="H12" s="790">
        <v>2.4700000000000002</v>
      </c>
      <c r="I12" s="790">
        <v>2.4500000000000002</v>
      </c>
      <c r="J12" s="790">
        <v>2.2799999999999998</v>
      </c>
      <c r="K12" s="790">
        <v>2.17</v>
      </c>
      <c r="L12" s="790">
        <v>2.2599999999999998</v>
      </c>
      <c r="M12" s="790">
        <v>2.2000000000000002</v>
      </c>
      <c r="N12" s="790">
        <v>2.23</v>
      </c>
      <c r="O12" s="790">
        <v>2.25</v>
      </c>
      <c r="P12" s="790">
        <v>2.35</v>
      </c>
      <c r="Q12" s="790">
        <v>1.96</v>
      </c>
      <c r="R12" s="790">
        <v>2.29</v>
      </c>
      <c r="S12" s="790">
        <v>2.65</v>
      </c>
      <c r="T12" s="790">
        <v>2.74</v>
      </c>
      <c r="U12" s="790">
        <v>2.36</v>
      </c>
      <c r="V12" s="790">
        <v>2.76</v>
      </c>
      <c r="W12" s="790">
        <v>2.57</v>
      </c>
      <c r="X12" s="790">
        <v>3.01</v>
      </c>
      <c r="Y12" s="791">
        <v>2.58</v>
      </c>
      <c r="Z12" s="791">
        <v>3.48</v>
      </c>
      <c r="AA12" s="791">
        <v>2.36</v>
      </c>
      <c r="AB12" s="791">
        <v>2.52</v>
      </c>
      <c r="AC12" s="791">
        <v>2.57</v>
      </c>
      <c r="AD12" s="791">
        <v>2.39</v>
      </c>
      <c r="AE12" s="790">
        <v>2.38</v>
      </c>
      <c r="AF12" s="1333"/>
      <c r="AG12" s="1333"/>
      <c r="AH12" s="549"/>
    </row>
    <row r="13" spans="1:35" s="93" customFormat="1" ht="11.1" customHeight="1">
      <c r="A13" s="245"/>
      <c r="B13" s="401" t="s">
        <v>154</v>
      </c>
      <c r="C13" s="18"/>
      <c r="D13" s="101"/>
      <c r="E13" s="101"/>
      <c r="F13" s="101"/>
      <c r="G13" s="101"/>
      <c r="H13" s="101"/>
      <c r="I13" s="101"/>
      <c r="J13" s="101"/>
      <c r="K13" s="101"/>
      <c r="L13" s="795"/>
      <c r="M13" s="795"/>
      <c r="N13" s="795"/>
      <c r="O13" s="795"/>
      <c r="P13" s="795"/>
      <c r="Q13" s="795"/>
      <c r="R13" s="795"/>
      <c r="S13" s="795"/>
      <c r="T13" s="795"/>
      <c r="U13" s="795"/>
      <c r="V13" s="795"/>
      <c r="W13" s="795"/>
      <c r="X13" s="795"/>
      <c r="Y13" s="511"/>
      <c r="Z13" s="511"/>
      <c r="AA13" s="511"/>
      <c r="AB13" s="511"/>
      <c r="AC13" s="511"/>
      <c r="AD13" s="511"/>
      <c r="AE13" s="392"/>
      <c r="AF13" s="511"/>
      <c r="AG13" s="511"/>
      <c r="AH13" s="549"/>
    </row>
    <row r="14" spans="1:35" s="93" customFormat="1" ht="11.1" customHeight="1">
      <c r="A14" s="245"/>
      <c r="B14" s="148" t="s">
        <v>156</v>
      </c>
      <c r="C14" s="18"/>
      <c r="D14" s="101"/>
      <c r="E14" s="101"/>
      <c r="F14" s="101"/>
      <c r="G14" s="101"/>
      <c r="H14" s="101"/>
      <c r="I14" s="101"/>
      <c r="J14" s="101"/>
      <c r="K14" s="101"/>
      <c r="L14" s="795"/>
      <c r="M14" s="795"/>
      <c r="N14" s="795"/>
      <c r="O14" s="795"/>
      <c r="P14" s="795"/>
      <c r="Q14" s="795"/>
      <c r="R14" s="223"/>
      <c r="S14" s="339"/>
      <c r="T14" s="339"/>
      <c r="U14" s="339"/>
      <c r="V14" s="339"/>
      <c r="W14" s="339"/>
      <c r="X14" s="339"/>
      <c r="Y14" s="493"/>
      <c r="Z14" s="493"/>
      <c r="AA14" s="493"/>
      <c r="AB14" s="493"/>
      <c r="AC14" s="493"/>
      <c r="AD14" s="493"/>
      <c r="AE14" s="367" t="s">
        <v>577</v>
      </c>
      <c r="AF14" s="493"/>
      <c r="AG14" s="493"/>
      <c r="AH14" s="549"/>
    </row>
    <row r="15" spans="1:35" s="93" customFormat="1" ht="11.1" customHeight="1">
      <c r="A15" s="245"/>
      <c r="B15" s="148" t="s">
        <v>158</v>
      </c>
      <c r="C15" s="18"/>
      <c r="D15" s="632" t="s">
        <v>381</v>
      </c>
      <c r="E15" s="766"/>
      <c r="F15" s="796"/>
      <c r="G15" s="796"/>
      <c r="H15" s="694">
        <v>2062</v>
      </c>
      <c r="I15" s="694">
        <v>1724</v>
      </c>
      <c r="J15" s="596">
        <v>2241</v>
      </c>
      <c r="K15" s="596">
        <v>1966</v>
      </c>
      <c r="L15" s="596">
        <v>2625</v>
      </c>
      <c r="M15" s="596">
        <v>1662</v>
      </c>
      <c r="N15" s="596">
        <v>2218</v>
      </c>
      <c r="O15" s="596">
        <v>1817</v>
      </c>
      <c r="P15" s="596">
        <v>2308</v>
      </c>
      <c r="Q15" s="596">
        <v>2022</v>
      </c>
      <c r="R15" s="694">
        <v>3384</v>
      </c>
      <c r="S15" s="694">
        <v>2722</v>
      </c>
      <c r="T15" s="694">
        <v>2900</v>
      </c>
      <c r="U15" s="694">
        <v>2787</v>
      </c>
      <c r="V15" s="694">
        <v>3174</v>
      </c>
      <c r="W15" s="694">
        <v>2056</v>
      </c>
      <c r="X15" s="694">
        <v>2691</v>
      </c>
      <c r="Y15" s="696">
        <v>2441</v>
      </c>
      <c r="Z15" s="696">
        <v>2652</v>
      </c>
      <c r="AA15" s="696">
        <v>1864</v>
      </c>
      <c r="AB15" s="696">
        <v>2828</v>
      </c>
      <c r="AC15" s="696">
        <v>2978</v>
      </c>
      <c r="AD15" s="696">
        <v>2220</v>
      </c>
      <c r="AE15" s="694">
        <v>1992</v>
      </c>
      <c r="AF15" s="1317"/>
      <c r="AG15" s="1317"/>
      <c r="AH15" s="1341"/>
    </row>
    <row r="16" spans="1:35" s="93" customFormat="1" ht="11.1" customHeight="1">
      <c r="A16" s="245"/>
      <c r="B16" s="148" t="s">
        <v>160</v>
      </c>
      <c r="C16" s="18"/>
      <c r="D16" s="592" t="s">
        <v>375</v>
      </c>
      <c r="E16" s="188"/>
      <c r="F16" s="797"/>
      <c r="G16" s="797"/>
      <c r="H16" s="699">
        <v>1724</v>
      </c>
      <c r="I16" s="699">
        <v>1416</v>
      </c>
      <c r="J16" s="36">
        <v>1951</v>
      </c>
      <c r="K16" s="36">
        <v>1687</v>
      </c>
      <c r="L16" s="36">
        <v>2326</v>
      </c>
      <c r="M16" s="36">
        <v>1336</v>
      </c>
      <c r="N16" s="36">
        <v>1886</v>
      </c>
      <c r="O16" s="36">
        <v>1477</v>
      </c>
      <c r="P16" s="36">
        <v>1915</v>
      </c>
      <c r="Q16" s="36">
        <v>1596</v>
      </c>
      <c r="R16" s="699">
        <v>2909</v>
      </c>
      <c r="S16" s="699">
        <v>2248</v>
      </c>
      <c r="T16" s="659">
        <v>2382</v>
      </c>
      <c r="U16" s="699">
        <v>2265</v>
      </c>
      <c r="V16" s="699">
        <v>2528</v>
      </c>
      <c r="W16" s="699">
        <v>1373</v>
      </c>
      <c r="X16" s="659">
        <v>1939</v>
      </c>
      <c r="Y16" s="660">
        <v>1798</v>
      </c>
      <c r="Z16" s="660">
        <v>1613</v>
      </c>
      <c r="AA16" s="660">
        <v>1237</v>
      </c>
      <c r="AB16" s="660">
        <v>2162</v>
      </c>
      <c r="AC16" s="660">
        <v>2331</v>
      </c>
      <c r="AD16" s="660">
        <v>1651</v>
      </c>
      <c r="AE16" s="658">
        <v>1502</v>
      </c>
      <c r="AF16" s="1317"/>
      <c r="AG16" s="1317"/>
      <c r="AH16" s="549"/>
      <c r="AI16" s="550"/>
    </row>
    <row r="17" spans="1:36" s="93" customFormat="1" ht="11.1" customHeight="1">
      <c r="A17" s="248"/>
      <c r="B17" s="148" t="s">
        <v>162</v>
      </c>
      <c r="C17" s="18"/>
      <c r="D17" s="188" t="s">
        <v>376</v>
      </c>
      <c r="E17" s="101"/>
      <c r="F17" s="17"/>
      <c r="G17" s="17"/>
      <c r="H17" s="699">
        <v>39</v>
      </c>
      <c r="I17" s="699">
        <v>18</v>
      </c>
      <c r="J17" s="36">
        <v>25</v>
      </c>
      <c r="K17" s="798">
        <v>0</v>
      </c>
      <c r="L17" s="36">
        <v>251</v>
      </c>
      <c r="M17" s="36">
        <v>39</v>
      </c>
      <c r="N17" s="36">
        <v>38</v>
      </c>
      <c r="O17" s="36">
        <v>38</v>
      </c>
      <c r="P17" s="798">
        <v>0</v>
      </c>
      <c r="Q17" s="798">
        <v>0</v>
      </c>
      <c r="R17" s="705">
        <v>0</v>
      </c>
      <c r="S17" s="305">
        <v>0</v>
      </c>
      <c r="T17" s="305">
        <v>3</v>
      </c>
      <c r="U17" s="305">
        <v>1</v>
      </c>
      <c r="V17" s="305">
        <v>0</v>
      </c>
      <c r="W17" s="305">
        <v>1</v>
      </c>
      <c r="X17" s="305">
        <v>1</v>
      </c>
      <c r="Y17" s="799">
        <v>4</v>
      </c>
      <c r="Z17" s="799">
        <v>0</v>
      </c>
      <c r="AA17" s="799">
        <v>0</v>
      </c>
      <c r="AB17" s="799">
        <v>2</v>
      </c>
      <c r="AC17" s="799">
        <v>2</v>
      </c>
      <c r="AD17" s="799">
        <v>0</v>
      </c>
      <c r="AE17" s="1566">
        <v>0</v>
      </c>
      <c r="AF17" s="1322"/>
      <c r="AG17" s="1322"/>
      <c r="AH17" s="549"/>
    </row>
    <row r="18" spans="1:36" s="93" customFormat="1" ht="11.1" customHeight="1">
      <c r="A18" s="245"/>
      <c r="B18" s="148" t="s">
        <v>164</v>
      </c>
      <c r="C18" s="18"/>
      <c r="D18" s="188" t="s">
        <v>377</v>
      </c>
      <c r="E18" s="101"/>
      <c r="F18" s="797"/>
      <c r="G18" s="797"/>
      <c r="H18" s="699">
        <v>1685</v>
      </c>
      <c r="I18" s="699">
        <v>1398</v>
      </c>
      <c r="J18" s="36">
        <v>1926</v>
      </c>
      <c r="K18" s="36">
        <v>1687</v>
      </c>
      <c r="L18" s="36">
        <v>2075</v>
      </c>
      <c r="M18" s="36">
        <v>1297</v>
      </c>
      <c r="N18" s="36">
        <v>1848</v>
      </c>
      <c r="O18" s="36">
        <v>1439</v>
      </c>
      <c r="P18" s="36">
        <v>1915</v>
      </c>
      <c r="Q18" s="36">
        <v>1596</v>
      </c>
      <c r="R18" s="699">
        <v>2909</v>
      </c>
      <c r="S18" s="699">
        <v>2248</v>
      </c>
      <c r="T18" s="699">
        <v>2379</v>
      </c>
      <c r="U18" s="699">
        <v>2264</v>
      </c>
      <c r="V18" s="699">
        <v>2528</v>
      </c>
      <c r="W18" s="699">
        <v>1372</v>
      </c>
      <c r="X18" s="663">
        <v>1938</v>
      </c>
      <c r="Y18" s="664">
        <v>1794</v>
      </c>
      <c r="Z18" s="664">
        <v>1613</v>
      </c>
      <c r="AA18" s="664">
        <v>1237</v>
      </c>
      <c r="AB18" s="664">
        <v>2160</v>
      </c>
      <c r="AC18" s="664">
        <v>2329</v>
      </c>
      <c r="AD18" s="664">
        <v>1651</v>
      </c>
      <c r="AE18" s="663">
        <v>1502</v>
      </c>
      <c r="AF18" s="1317"/>
      <c r="AG18" s="1317"/>
      <c r="AH18" s="549"/>
    </row>
    <row r="19" spans="1:36" s="93" customFormat="1" ht="11.1" customHeight="1">
      <c r="A19" s="245"/>
      <c r="B19" s="148" t="s">
        <v>165</v>
      </c>
      <c r="C19" s="18"/>
      <c r="D19" s="1626" t="s">
        <v>378</v>
      </c>
      <c r="E19" s="1626"/>
      <c r="F19" s="1626"/>
      <c r="G19" s="369"/>
      <c r="H19" s="736">
        <v>24</v>
      </c>
      <c r="I19" s="736">
        <v>3</v>
      </c>
      <c r="J19" s="736">
        <v>2</v>
      </c>
      <c r="K19" s="736">
        <v>1</v>
      </c>
      <c r="L19" s="800">
        <v>0</v>
      </c>
      <c r="M19" s="800">
        <v>0</v>
      </c>
      <c r="N19" s="800">
        <v>1</v>
      </c>
      <c r="O19" s="800">
        <v>0</v>
      </c>
      <c r="P19" s="736">
        <v>26</v>
      </c>
      <c r="Q19" s="736">
        <v>23</v>
      </c>
      <c r="R19" s="736">
        <v>21</v>
      </c>
      <c r="S19" s="736">
        <v>16</v>
      </c>
      <c r="T19" s="736">
        <v>5</v>
      </c>
      <c r="U19" s="736">
        <v>5</v>
      </c>
      <c r="V19" s="735">
        <v>7</v>
      </c>
      <c r="W19" s="735">
        <v>21</v>
      </c>
      <c r="X19" s="735">
        <v>22</v>
      </c>
      <c r="Y19" s="737">
        <v>22</v>
      </c>
      <c r="Z19" s="737">
        <v>332</v>
      </c>
      <c r="AA19" s="737">
        <v>25</v>
      </c>
      <c r="AB19" s="737">
        <v>23</v>
      </c>
      <c r="AC19" s="737">
        <v>23</v>
      </c>
      <c r="AD19" s="737">
        <v>3</v>
      </c>
      <c r="AE19" s="736">
        <v>3</v>
      </c>
      <c r="AF19" s="1323"/>
      <c r="AG19" s="1323"/>
      <c r="AH19" s="549"/>
      <c r="AJ19" s="487"/>
    </row>
    <row r="20" spans="1:36" s="93" customFormat="1" ht="11.1" customHeight="1">
      <c r="A20" s="250"/>
      <c r="B20" s="147" t="s">
        <v>382</v>
      </c>
      <c r="C20" s="18"/>
      <c r="D20" s="592" t="s">
        <v>379</v>
      </c>
      <c r="E20" s="592"/>
      <c r="F20" s="101"/>
      <c r="G20" s="101"/>
      <c r="H20" s="726">
        <v>217</v>
      </c>
      <c r="I20" s="726">
        <v>203</v>
      </c>
      <c r="J20" s="726">
        <v>188</v>
      </c>
      <c r="K20" s="726">
        <v>176</v>
      </c>
      <c r="L20" s="726">
        <v>193</v>
      </c>
      <c r="M20" s="726">
        <v>216</v>
      </c>
      <c r="N20" s="726">
        <v>216</v>
      </c>
      <c r="O20" s="726">
        <v>219</v>
      </c>
      <c r="P20" s="726">
        <v>239</v>
      </c>
      <c r="Q20" s="726">
        <v>285</v>
      </c>
      <c r="R20" s="726">
        <v>323</v>
      </c>
      <c r="S20" s="726">
        <v>308</v>
      </c>
      <c r="T20" s="726">
        <v>356</v>
      </c>
      <c r="U20" s="726">
        <v>372</v>
      </c>
      <c r="V20" s="726">
        <v>472</v>
      </c>
      <c r="W20" s="726">
        <v>504</v>
      </c>
      <c r="X20" s="726">
        <v>563</v>
      </c>
      <c r="Y20" s="801">
        <v>465</v>
      </c>
      <c r="Z20" s="801">
        <v>496</v>
      </c>
      <c r="AA20" s="801">
        <v>464</v>
      </c>
      <c r="AB20" s="801">
        <v>511</v>
      </c>
      <c r="AC20" s="801">
        <v>488</v>
      </c>
      <c r="AD20" s="801">
        <v>436</v>
      </c>
      <c r="AE20" s="726">
        <v>363</v>
      </c>
      <c r="AF20" s="1323"/>
      <c r="AG20" s="1323"/>
      <c r="AH20" s="549"/>
    </row>
    <row r="21" spans="1:36" s="93" customFormat="1" ht="11.1" customHeight="1">
      <c r="A21" s="245"/>
      <c r="B21" s="148" t="s">
        <v>167</v>
      </c>
      <c r="C21" s="18"/>
      <c r="D21" s="765" t="s">
        <v>380</v>
      </c>
      <c r="E21" s="765"/>
      <c r="F21" s="762"/>
      <c r="G21" s="762"/>
      <c r="H21" s="802">
        <v>97</v>
      </c>
      <c r="I21" s="802">
        <v>102</v>
      </c>
      <c r="J21" s="802">
        <v>100</v>
      </c>
      <c r="K21" s="802">
        <v>102</v>
      </c>
      <c r="L21" s="802">
        <v>106</v>
      </c>
      <c r="M21" s="802">
        <v>110</v>
      </c>
      <c r="N21" s="802">
        <v>115</v>
      </c>
      <c r="O21" s="802">
        <v>121</v>
      </c>
      <c r="P21" s="802">
        <v>128</v>
      </c>
      <c r="Q21" s="802">
        <v>118</v>
      </c>
      <c r="R21" s="802">
        <v>131</v>
      </c>
      <c r="S21" s="802">
        <v>150</v>
      </c>
      <c r="T21" s="802">
        <v>157</v>
      </c>
      <c r="U21" s="802">
        <v>146</v>
      </c>
      <c r="V21" s="802">
        <v>167</v>
      </c>
      <c r="W21" s="802">
        <v>158</v>
      </c>
      <c r="X21" s="802">
        <v>167</v>
      </c>
      <c r="Y21" s="803">
        <v>156</v>
      </c>
      <c r="Z21" s="803">
        <v>211</v>
      </c>
      <c r="AA21" s="803">
        <v>138</v>
      </c>
      <c r="AB21" s="803">
        <v>132</v>
      </c>
      <c r="AC21" s="803">
        <v>136</v>
      </c>
      <c r="AD21" s="803">
        <v>130</v>
      </c>
      <c r="AE21" s="802">
        <v>124</v>
      </c>
      <c r="AF21" s="1323"/>
      <c r="AG21" s="1323"/>
      <c r="AH21" s="1341"/>
    </row>
    <row r="22" spans="1:36" s="93" customFormat="1" ht="11.1" customHeight="1">
      <c r="A22" s="245"/>
      <c r="B22" s="1623" t="s">
        <v>609</v>
      </c>
      <c r="C22" s="18"/>
      <c r="D22" s="101"/>
      <c r="E22" s="101"/>
      <c r="F22" s="101"/>
      <c r="G22" s="101"/>
      <c r="H22" s="804"/>
      <c r="I22" s="804"/>
      <c r="J22" s="804"/>
      <c r="K22" s="804"/>
      <c r="L22" s="23"/>
      <c r="M22" s="23"/>
      <c r="N22" s="23"/>
      <c r="O22" s="23"/>
      <c r="P22" s="23"/>
      <c r="Q22" s="23"/>
      <c r="R22" s="23"/>
      <c r="S22" s="23"/>
      <c r="T22" s="23"/>
      <c r="U22" s="23"/>
      <c r="V22" s="23"/>
      <c r="W22" s="23"/>
      <c r="X22" s="23"/>
      <c r="Y22" s="497"/>
      <c r="Z22" s="497"/>
      <c r="AA22" s="497"/>
      <c r="AB22" s="497"/>
      <c r="AC22" s="497"/>
      <c r="AD22" s="497"/>
      <c r="AE22" s="390"/>
      <c r="AF22" s="497"/>
      <c r="AG22" s="497"/>
      <c r="AH22" s="549"/>
    </row>
    <row r="23" spans="1:36" s="93" customFormat="1" ht="11.1" customHeight="1">
      <c r="A23" s="245"/>
      <c r="B23" s="148" t="s">
        <v>168</v>
      </c>
      <c r="C23" s="18"/>
      <c r="D23" s="101"/>
      <c r="E23" s="101"/>
      <c r="F23" s="101"/>
      <c r="G23" s="101"/>
      <c r="H23" s="804"/>
      <c r="I23" s="804"/>
      <c r="J23" s="804"/>
      <c r="K23" s="804"/>
      <c r="L23" s="23"/>
      <c r="M23" s="23"/>
      <c r="N23" s="23"/>
      <c r="O23" s="23"/>
      <c r="P23" s="23"/>
      <c r="Q23" s="23"/>
      <c r="R23" s="223"/>
      <c r="S23" s="339"/>
      <c r="T23" s="339"/>
      <c r="U23" s="339"/>
      <c r="V23" s="339"/>
      <c r="W23" s="339"/>
      <c r="X23" s="339"/>
      <c r="Y23" s="493"/>
      <c r="Z23" s="493"/>
      <c r="AA23" s="493"/>
      <c r="AB23" s="493"/>
      <c r="AC23" s="493"/>
      <c r="AD23" s="493"/>
      <c r="AE23" s="367" t="s">
        <v>577</v>
      </c>
      <c r="AF23" s="493"/>
      <c r="AG23" s="493"/>
      <c r="AH23" s="549"/>
    </row>
    <row r="24" spans="1:36" s="93" customFormat="1" ht="11.1" customHeight="1">
      <c r="A24" s="245"/>
      <c r="B24" s="148" t="s">
        <v>170</v>
      </c>
      <c r="C24" s="18"/>
      <c r="D24" s="632" t="s">
        <v>383</v>
      </c>
      <c r="E24" s="766"/>
      <c r="F24" s="796"/>
      <c r="G24" s="796"/>
      <c r="H24" s="694">
        <v>349765</v>
      </c>
      <c r="I24" s="694">
        <v>354000</v>
      </c>
      <c r="J24" s="596">
        <v>355846</v>
      </c>
      <c r="K24" s="596">
        <v>359753</v>
      </c>
      <c r="L24" s="596">
        <v>369664</v>
      </c>
      <c r="M24" s="596">
        <v>378200</v>
      </c>
      <c r="N24" s="596">
        <v>381866</v>
      </c>
      <c r="O24" s="596">
        <v>382497</v>
      </c>
      <c r="P24" s="596">
        <v>392736</v>
      </c>
      <c r="Q24" s="596">
        <v>395639</v>
      </c>
      <c r="R24" s="694">
        <v>392211</v>
      </c>
      <c r="S24" s="694">
        <v>388149</v>
      </c>
      <c r="T24" s="694">
        <v>389728</v>
      </c>
      <c r="U24" s="694">
        <v>393285</v>
      </c>
      <c r="V24" s="694">
        <v>401577</v>
      </c>
      <c r="W24" s="694">
        <v>406907</v>
      </c>
      <c r="X24" s="694">
        <v>413187</v>
      </c>
      <c r="Y24" s="696">
        <v>419756</v>
      </c>
      <c r="Z24" s="696">
        <v>425550</v>
      </c>
      <c r="AA24" s="696">
        <v>429802</v>
      </c>
      <c r="AB24" s="696">
        <v>431601</v>
      </c>
      <c r="AC24" s="696">
        <v>436158</v>
      </c>
      <c r="AD24" s="696">
        <v>446963</v>
      </c>
      <c r="AE24" s="694">
        <v>465919</v>
      </c>
      <c r="AF24" s="1317"/>
      <c r="AG24" s="1317"/>
      <c r="AH24" s="1341"/>
    </row>
    <row r="25" spans="1:36" s="93" customFormat="1" ht="11.1" customHeight="1">
      <c r="A25" s="245"/>
      <c r="B25" s="148" t="s">
        <v>172</v>
      </c>
      <c r="C25" s="18"/>
      <c r="D25" s="592" t="s">
        <v>375</v>
      </c>
      <c r="E25" s="188"/>
      <c r="F25" s="797"/>
      <c r="G25" s="797"/>
      <c r="H25" s="699">
        <v>254151</v>
      </c>
      <c r="I25" s="699">
        <v>255461</v>
      </c>
      <c r="J25" s="36">
        <v>256909</v>
      </c>
      <c r="K25" s="36">
        <v>253174</v>
      </c>
      <c r="L25" s="36">
        <v>259773</v>
      </c>
      <c r="M25" s="36">
        <v>262556</v>
      </c>
      <c r="N25" s="36">
        <v>266319</v>
      </c>
      <c r="O25" s="36">
        <v>263353</v>
      </c>
      <c r="P25" s="36">
        <v>267518</v>
      </c>
      <c r="Q25" s="36">
        <v>267188</v>
      </c>
      <c r="R25" s="699">
        <v>267942</v>
      </c>
      <c r="S25" s="699">
        <v>263296</v>
      </c>
      <c r="T25" s="659">
        <v>265430</v>
      </c>
      <c r="U25" s="699">
        <v>267226</v>
      </c>
      <c r="V25" s="699">
        <v>272036</v>
      </c>
      <c r="W25" s="699">
        <v>272037</v>
      </c>
      <c r="X25" s="659">
        <v>278784</v>
      </c>
      <c r="Y25" s="660">
        <v>282109</v>
      </c>
      <c r="Z25" s="660">
        <v>282189</v>
      </c>
      <c r="AA25" s="660">
        <v>281972</v>
      </c>
      <c r="AB25" s="660">
        <v>286891</v>
      </c>
      <c r="AC25" s="660">
        <v>294255</v>
      </c>
      <c r="AD25" s="660">
        <v>298985</v>
      </c>
      <c r="AE25" s="658">
        <v>305315</v>
      </c>
      <c r="AF25" s="1317"/>
      <c r="AG25" s="1317"/>
      <c r="AH25" s="1341"/>
    </row>
    <row r="26" spans="1:36" s="93" customFormat="1" ht="11.1" customHeight="1">
      <c r="A26" s="252"/>
      <c r="B26" s="148"/>
      <c r="C26" s="18"/>
      <c r="D26" s="188" t="s">
        <v>376</v>
      </c>
      <c r="E26" s="188"/>
      <c r="F26" s="17"/>
      <c r="G26" s="17"/>
      <c r="H26" s="699">
        <v>34168</v>
      </c>
      <c r="I26" s="699">
        <v>32052</v>
      </c>
      <c r="J26" s="36">
        <v>30748</v>
      </c>
      <c r="K26" s="36">
        <v>28021</v>
      </c>
      <c r="L26" s="36">
        <v>28574</v>
      </c>
      <c r="M26" s="36">
        <v>29492</v>
      </c>
      <c r="N26" s="36">
        <v>29444</v>
      </c>
      <c r="O26" s="36">
        <v>26899</v>
      </c>
      <c r="P26" s="36">
        <v>28181</v>
      </c>
      <c r="Q26" s="36">
        <v>28253</v>
      </c>
      <c r="R26" s="699">
        <v>27370</v>
      </c>
      <c r="S26" s="699">
        <v>24940</v>
      </c>
      <c r="T26" s="699">
        <v>25675</v>
      </c>
      <c r="U26" s="699">
        <v>25353</v>
      </c>
      <c r="V26" s="699">
        <v>26189</v>
      </c>
      <c r="W26" s="699">
        <v>28584</v>
      </c>
      <c r="X26" s="699">
        <v>30736</v>
      </c>
      <c r="Y26" s="701">
        <v>31356</v>
      </c>
      <c r="Z26" s="701">
        <v>30882</v>
      </c>
      <c r="AA26" s="701">
        <v>29747</v>
      </c>
      <c r="AB26" s="701">
        <v>26331</v>
      </c>
      <c r="AC26" s="701">
        <v>26531</v>
      </c>
      <c r="AD26" s="701">
        <v>25369</v>
      </c>
      <c r="AE26" s="699">
        <v>25263</v>
      </c>
      <c r="AF26" s="1317"/>
      <c r="AG26" s="1317"/>
      <c r="AH26" s="549"/>
    </row>
    <row r="27" spans="1:36" s="93" customFormat="1" ht="11.1" customHeight="1">
      <c r="A27" s="245"/>
      <c r="B27" s="148"/>
      <c r="C27" s="18"/>
      <c r="D27" s="188" t="s">
        <v>377</v>
      </c>
      <c r="E27" s="188"/>
      <c r="F27" s="797"/>
      <c r="G27" s="797"/>
      <c r="H27" s="699">
        <v>219983</v>
      </c>
      <c r="I27" s="699">
        <v>223409</v>
      </c>
      <c r="J27" s="699">
        <v>226161</v>
      </c>
      <c r="K27" s="36">
        <v>225153</v>
      </c>
      <c r="L27" s="36">
        <v>231200</v>
      </c>
      <c r="M27" s="36">
        <v>233064</v>
      </c>
      <c r="N27" s="36">
        <v>236875</v>
      </c>
      <c r="O27" s="36">
        <v>236454</v>
      </c>
      <c r="P27" s="36">
        <v>239337</v>
      </c>
      <c r="Q27" s="36">
        <v>238935</v>
      </c>
      <c r="R27" s="699">
        <v>240572</v>
      </c>
      <c r="S27" s="699">
        <v>238356</v>
      </c>
      <c r="T27" s="699">
        <v>239755</v>
      </c>
      <c r="U27" s="699">
        <v>241873</v>
      </c>
      <c r="V27" s="699">
        <v>245847</v>
      </c>
      <c r="W27" s="699">
        <v>243453</v>
      </c>
      <c r="X27" s="663">
        <v>248048</v>
      </c>
      <c r="Y27" s="664">
        <v>250753</v>
      </c>
      <c r="Z27" s="663">
        <v>251307</v>
      </c>
      <c r="AA27" s="663">
        <v>252225</v>
      </c>
      <c r="AB27" s="663">
        <v>260560</v>
      </c>
      <c r="AC27" s="663">
        <v>267724</v>
      </c>
      <c r="AD27" s="663">
        <v>273616</v>
      </c>
      <c r="AE27" s="663">
        <v>280052</v>
      </c>
      <c r="AF27" s="1342"/>
      <c r="AG27" s="1342"/>
      <c r="AH27" s="549"/>
    </row>
    <row r="28" spans="1:36" s="93" customFormat="1" ht="11.1" customHeight="1">
      <c r="A28" s="193"/>
      <c r="B28" s="214"/>
      <c r="C28" s="18"/>
      <c r="D28" s="1626" t="s">
        <v>378</v>
      </c>
      <c r="E28" s="1626"/>
      <c r="F28" s="1626"/>
      <c r="G28" s="369"/>
      <c r="H28" s="658">
        <v>10292</v>
      </c>
      <c r="I28" s="658">
        <v>12072</v>
      </c>
      <c r="J28" s="657">
        <v>9457</v>
      </c>
      <c r="K28" s="657">
        <v>11865</v>
      </c>
      <c r="L28" s="657">
        <v>13412</v>
      </c>
      <c r="M28" s="657">
        <v>13427</v>
      </c>
      <c r="N28" s="657">
        <v>11556</v>
      </c>
      <c r="O28" s="657">
        <v>11597</v>
      </c>
      <c r="P28" s="657">
        <v>15040</v>
      </c>
      <c r="Q28" s="657">
        <v>15820</v>
      </c>
      <c r="R28" s="658">
        <v>11990</v>
      </c>
      <c r="S28" s="658">
        <v>10673</v>
      </c>
      <c r="T28" s="658">
        <v>10204</v>
      </c>
      <c r="U28" s="658">
        <v>10374</v>
      </c>
      <c r="V28" s="659">
        <v>11547</v>
      </c>
      <c r="W28" s="659">
        <v>12710</v>
      </c>
      <c r="X28" s="659">
        <v>12259</v>
      </c>
      <c r="Y28" s="660">
        <v>11346</v>
      </c>
      <c r="Z28" s="660">
        <v>11798</v>
      </c>
      <c r="AA28" s="660">
        <v>12440</v>
      </c>
      <c r="AB28" s="660">
        <v>12205</v>
      </c>
      <c r="AC28" s="660">
        <v>11384</v>
      </c>
      <c r="AD28" s="658">
        <v>11133</v>
      </c>
      <c r="AE28" s="658">
        <v>9545</v>
      </c>
      <c r="AF28" s="1317"/>
      <c r="AG28" s="1317"/>
      <c r="AH28" s="549"/>
    </row>
    <row r="29" spans="1:36" s="93" customFormat="1" ht="11.1" customHeight="1">
      <c r="A29" s="193"/>
      <c r="B29" s="204"/>
      <c r="C29" s="18"/>
      <c r="D29" s="592" t="s">
        <v>379</v>
      </c>
      <c r="E29" s="188"/>
      <c r="F29" s="188"/>
      <c r="G29" s="188"/>
      <c r="H29" s="699">
        <v>81398</v>
      </c>
      <c r="I29" s="699">
        <v>82325</v>
      </c>
      <c r="J29" s="36">
        <v>85096</v>
      </c>
      <c r="K29" s="36">
        <v>90029</v>
      </c>
      <c r="L29" s="36">
        <v>91769</v>
      </c>
      <c r="M29" s="36">
        <v>97233</v>
      </c>
      <c r="N29" s="36">
        <v>98821</v>
      </c>
      <c r="O29" s="36">
        <v>102182</v>
      </c>
      <c r="P29" s="36">
        <v>104741</v>
      </c>
      <c r="Q29" s="36">
        <v>106574</v>
      </c>
      <c r="R29" s="699">
        <v>106548</v>
      </c>
      <c r="S29" s="699">
        <v>108517</v>
      </c>
      <c r="T29" s="699">
        <v>108363</v>
      </c>
      <c r="U29" s="699">
        <v>109500</v>
      </c>
      <c r="V29" s="699">
        <v>111958</v>
      </c>
      <c r="W29" s="699">
        <v>116004</v>
      </c>
      <c r="X29" s="699">
        <v>116584</v>
      </c>
      <c r="Y29" s="701">
        <v>120230</v>
      </c>
      <c r="Z29" s="701">
        <v>125505</v>
      </c>
      <c r="AA29" s="701">
        <v>129528</v>
      </c>
      <c r="AB29" s="701">
        <v>127256</v>
      </c>
      <c r="AC29" s="701">
        <v>125225</v>
      </c>
      <c r="AD29" s="699">
        <v>131410</v>
      </c>
      <c r="AE29" s="699">
        <v>145835</v>
      </c>
      <c r="AF29" s="1317"/>
      <c r="AG29" s="1317"/>
      <c r="AH29" s="549"/>
    </row>
    <row r="30" spans="1:36" s="93" customFormat="1" ht="11.1" customHeight="1">
      <c r="A30" s="193"/>
      <c r="B30" s="313"/>
      <c r="C30" s="18"/>
      <c r="D30" s="765" t="s">
        <v>380</v>
      </c>
      <c r="E30" s="765"/>
      <c r="F30" s="805"/>
      <c r="G30" s="805"/>
      <c r="H30" s="663">
        <v>3924</v>
      </c>
      <c r="I30" s="663">
        <v>4142</v>
      </c>
      <c r="J30" s="662">
        <v>4384</v>
      </c>
      <c r="K30" s="662">
        <v>4686</v>
      </c>
      <c r="L30" s="662">
        <v>4710</v>
      </c>
      <c r="M30" s="662">
        <v>4985</v>
      </c>
      <c r="N30" s="662">
        <v>5169</v>
      </c>
      <c r="O30" s="662">
        <v>5366</v>
      </c>
      <c r="P30" s="662">
        <v>5436</v>
      </c>
      <c r="Q30" s="662">
        <v>6057</v>
      </c>
      <c r="R30" s="663">
        <v>5730</v>
      </c>
      <c r="S30" s="663">
        <v>5664</v>
      </c>
      <c r="T30" s="663">
        <v>5731</v>
      </c>
      <c r="U30" s="663">
        <v>6185</v>
      </c>
      <c r="V30" s="663">
        <v>6036</v>
      </c>
      <c r="W30" s="663">
        <v>6156</v>
      </c>
      <c r="X30" s="663">
        <v>5560</v>
      </c>
      <c r="Y30" s="664">
        <v>6071</v>
      </c>
      <c r="Z30" s="664">
        <v>6058</v>
      </c>
      <c r="AA30" s="664">
        <v>5862</v>
      </c>
      <c r="AB30" s="664">
        <v>5249</v>
      </c>
      <c r="AC30" s="664">
        <v>5294</v>
      </c>
      <c r="AD30" s="664">
        <v>5435</v>
      </c>
      <c r="AE30" s="663">
        <v>5224</v>
      </c>
      <c r="AF30" s="1317"/>
      <c r="AG30" s="1317"/>
      <c r="AH30" s="549"/>
    </row>
    <row r="31" spans="1:36" s="93" customFormat="1" ht="11.1" customHeight="1">
      <c r="A31" s="193"/>
      <c r="B31" s="313"/>
      <c r="C31" s="18"/>
      <c r="D31" s="99"/>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1423"/>
      <c r="AF31" s="549"/>
      <c r="AG31" s="549"/>
    </row>
    <row r="32" spans="1:36" s="93" customFormat="1" ht="11.1" customHeight="1">
      <c r="A32" s="193"/>
      <c r="B32" s="313"/>
      <c r="C32" s="316"/>
      <c r="D32" s="17"/>
      <c r="E32" s="17"/>
      <c r="F32" s="17"/>
      <c r="G32" s="17"/>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549"/>
      <c r="AG32" s="549"/>
    </row>
    <row r="33" spans="1:33" s="93" customFormat="1" ht="11.1" customHeight="1">
      <c r="A33" s="193"/>
      <c r="B33" s="313"/>
      <c r="C33" s="316"/>
      <c r="D33" s="99"/>
      <c r="E33" s="99"/>
      <c r="F33" s="99"/>
      <c r="G33" s="99"/>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549"/>
      <c r="AG33" s="549"/>
    </row>
    <row r="34" spans="1:33" s="93" customFormat="1" ht="11.1" customHeight="1">
      <c r="A34" s="193"/>
      <c r="B34" s="313"/>
      <c r="C34" s="239"/>
      <c r="D34" s="16"/>
      <c r="E34" s="16"/>
      <c r="F34" s="16"/>
      <c r="G34" s="16"/>
      <c r="H34" s="190"/>
      <c r="I34" s="190"/>
      <c r="J34" s="190"/>
      <c r="K34" s="190"/>
      <c r="L34" s="190"/>
      <c r="M34" s="190"/>
      <c r="N34" s="190"/>
      <c r="O34" s="190"/>
      <c r="P34" s="190"/>
      <c r="Q34" s="190"/>
      <c r="R34" s="190"/>
      <c r="S34" s="360"/>
      <c r="T34" s="360"/>
      <c r="U34" s="360"/>
      <c r="V34" s="360"/>
      <c r="W34" s="360"/>
      <c r="X34" s="360"/>
      <c r="Y34" s="360"/>
      <c r="Z34" s="360"/>
      <c r="AA34" s="360"/>
      <c r="AB34" s="360"/>
      <c r="AC34" s="360"/>
      <c r="AD34" s="360"/>
      <c r="AE34" s="360">
        <v>16</v>
      </c>
    </row>
    <row r="35" spans="1:33" s="93" customFormat="1" ht="10.5" customHeight="1">
      <c r="A35" s="193"/>
      <c r="B35" s="313"/>
      <c r="C35" s="213"/>
      <c r="D35" s="16"/>
      <c r="E35" s="16"/>
      <c r="F35" s="16"/>
      <c r="G35" s="16"/>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3">
      <c r="A36" s="109"/>
    </row>
    <row r="37" spans="1:33">
      <c r="A37" s="109"/>
    </row>
    <row r="38" spans="1:33">
      <c r="A38" s="109"/>
    </row>
    <row r="39" spans="1:33">
      <c r="A39" s="109"/>
    </row>
    <row r="40" spans="1:33">
      <c r="A40" s="109"/>
    </row>
    <row r="41" spans="1:33">
      <c r="A41" s="109"/>
    </row>
    <row r="42" spans="1:33">
      <c r="A42" s="109"/>
    </row>
    <row r="43" spans="1:33">
      <c r="A43" s="109"/>
    </row>
    <row r="44" spans="1:33">
      <c r="A44" s="109"/>
    </row>
    <row r="45" spans="1:33">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L45"/>
  <sheetViews>
    <sheetView showGridLines="0" view="pageBreakPreview" zoomScaleNormal="130" zoomScaleSheetLayoutView="100" workbookViewId="0">
      <pane xSplit="6" topLeftCell="G1" activePane="topRight" state="frozen"/>
      <selection activeCell="AF3" sqref="AF3"/>
      <selection pane="topRight" activeCell="AE3" sqref="AE3"/>
    </sheetView>
  </sheetViews>
  <sheetFormatPr defaultColWidth="9" defaultRowHeight="13.5"/>
  <cols>
    <col min="1" max="1" width="1.625" style="6" customWidth="1"/>
    <col min="2" max="2" width="22.625" style="124" bestFit="1" customWidth="1"/>
    <col min="3" max="3" width="2.625" style="53" customWidth="1"/>
    <col min="4" max="5" width="1.625" style="2" customWidth="1"/>
    <col min="6" max="6" width="18.75" style="2" customWidth="1"/>
    <col min="7" max="7" width="0.875" style="94" customWidth="1"/>
    <col min="8" max="10" width="10.625" style="5" hidden="1" customWidth="1"/>
    <col min="11" max="11" width="10.625" style="97" hidden="1" customWidth="1"/>
    <col min="12" max="14" width="10.625" style="5" hidden="1" customWidth="1"/>
    <col min="15" max="15" width="10.625" style="97" hidden="1" customWidth="1"/>
    <col min="16" max="16" width="10.625" style="5" hidden="1" customWidth="1"/>
    <col min="17" max="29" width="10.625" style="97" hidden="1" customWidth="1"/>
    <col min="30" max="31" width="10.625" style="97" customWidth="1"/>
    <col min="32" max="16384" width="9" style="2"/>
  </cols>
  <sheetData>
    <row r="1" spans="1:32" s="4" customFormat="1" ht="10.5" customHeight="1">
      <c r="A1" s="149"/>
      <c r="B1" s="269"/>
      <c r="C1" s="198"/>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2" s="4" customFormat="1" ht="15.75" customHeight="1">
      <c r="A2" s="153"/>
      <c r="B2" s="312"/>
      <c r="C2" s="425"/>
      <c r="D2" s="404" t="s">
        <v>469</v>
      </c>
      <c r="E2" s="405"/>
      <c r="F2" s="405"/>
      <c r="G2" s="405"/>
      <c r="H2" s="156"/>
      <c r="I2" s="156"/>
      <c r="J2" s="156"/>
      <c r="K2" s="156"/>
      <c r="L2" s="156"/>
      <c r="M2" s="156"/>
      <c r="N2" s="156"/>
      <c r="O2" s="156"/>
      <c r="P2" s="156"/>
      <c r="Q2" s="156"/>
      <c r="R2" s="156"/>
      <c r="S2" s="156"/>
      <c r="T2" s="156"/>
      <c r="U2" s="156"/>
      <c r="V2" s="156"/>
      <c r="W2" s="156"/>
      <c r="X2" s="156"/>
      <c r="Y2" s="156"/>
      <c r="Z2" s="156"/>
      <c r="AA2" s="156"/>
      <c r="AB2" s="156"/>
      <c r="AC2" s="156"/>
      <c r="AD2" s="156"/>
      <c r="AE2" s="156"/>
    </row>
    <row r="3" spans="1:32" s="43" customFormat="1" ht="20.100000000000001" customHeight="1">
      <c r="A3" s="133"/>
      <c r="B3" s="319"/>
      <c r="C3" s="135"/>
      <c r="D3" s="136"/>
      <c r="E3" s="137"/>
      <c r="F3" s="137"/>
      <c r="G3" s="137"/>
      <c r="H3" s="138" t="s">
        <v>2</v>
      </c>
      <c r="I3" s="138" t="s">
        <v>5</v>
      </c>
      <c r="J3" s="138" t="s">
        <v>8</v>
      </c>
      <c r="K3" s="138" t="s">
        <v>57</v>
      </c>
      <c r="L3" s="138" t="s">
        <v>16</v>
      </c>
      <c r="M3" s="138" t="s">
        <v>21</v>
      </c>
      <c r="N3" s="138" t="s">
        <v>59</v>
      </c>
      <c r="O3" s="138" t="s">
        <v>58</v>
      </c>
      <c r="P3" s="138" t="s">
        <v>38</v>
      </c>
      <c r="Q3" s="138" t="s">
        <v>52</v>
      </c>
      <c r="R3" s="138" t="s">
        <v>76</v>
      </c>
      <c r="S3" s="138" t="s">
        <v>90</v>
      </c>
      <c r="T3" s="138" t="s">
        <v>488</v>
      </c>
      <c r="U3" s="138" t="s">
        <v>510</v>
      </c>
      <c r="V3" s="138" t="s">
        <v>521</v>
      </c>
      <c r="W3" s="138" t="s">
        <v>526</v>
      </c>
      <c r="X3" s="138" t="s">
        <v>536</v>
      </c>
      <c r="Y3" s="138" t="s">
        <v>549</v>
      </c>
      <c r="Z3" s="138" t="s">
        <v>554</v>
      </c>
      <c r="AA3" s="138" t="s">
        <v>565</v>
      </c>
      <c r="AB3" s="138" t="s">
        <v>570</v>
      </c>
      <c r="AC3" s="138" t="s">
        <v>587</v>
      </c>
      <c r="AD3" s="138" t="s">
        <v>584</v>
      </c>
      <c r="AE3" s="1528" t="s">
        <v>594</v>
      </c>
    </row>
    <row r="4" spans="1:32" s="4" customFormat="1" ht="11.1" customHeight="1">
      <c r="A4" s="200"/>
      <c r="B4" s="242"/>
      <c r="C4" s="11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c r="AE4" s="202"/>
    </row>
    <row r="5" spans="1:32" s="4" customFormat="1" ht="11.1" customHeight="1">
      <c r="A5" s="164"/>
      <c r="B5" s="143" t="s">
        <v>145</v>
      </c>
      <c r="C5" s="402"/>
      <c r="D5" s="361" t="s">
        <v>384</v>
      </c>
      <c r="E5" s="364"/>
      <c r="F5" s="364"/>
      <c r="G5" s="364"/>
      <c r="H5" s="17"/>
      <c r="I5" s="17"/>
      <c r="J5" s="17"/>
      <c r="K5" s="17"/>
      <c r="L5" s="17"/>
      <c r="M5" s="17"/>
      <c r="N5" s="17"/>
      <c r="O5" s="17"/>
      <c r="P5" s="17"/>
      <c r="Q5" s="17"/>
      <c r="R5" s="315"/>
      <c r="S5" s="380"/>
      <c r="T5" s="380"/>
      <c r="U5" s="380"/>
      <c r="V5" s="380"/>
      <c r="W5" s="380"/>
      <c r="X5" s="380"/>
      <c r="Y5" s="380"/>
      <c r="Z5" s="380"/>
      <c r="AA5" s="493"/>
      <c r="AB5" s="493"/>
      <c r="AC5" s="493"/>
      <c r="AD5" s="493"/>
      <c r="AE5" s="493" t="s">
        <v>560</v>
      </c>
    </row>
    <row r="6" spans="1:32" s="1" customFormat="1" ht="11.1" customHeight="1">
      <c r="A6" s="165"/>
      <c r="B6" s="246"/>
      <c r="C6" s="55"/>
      <c r="D6" s="632" t="s">
        <v>374</v>
      </c>
      <c r="E6" s="632"/>
      <c r="F6" s="637"/>
      <c r="G6" s="637"/>
      <c r="H6" s="784">
        <v>0.94</v>
      </c>
      <c r="I6" s="784">
        <v>0.79</v>
      </c>
      <c r="J6" s="784">
        <v>0.98</v>
      </c>
      <c r="K6" s="784">
        <v>0.6</v>
      </c>
      <c r="L6" s="784">
        <v>0.48</v>
      </c>
      <c r="M6" s="784">
        <v>0.6</v>
      </c>
      <c r="N6" s="784">
        <v>1.04</v>
      </c>
      <c r="O6" s="784">
        <v>0.59</v>
      </c>
      <c r="P6" s="784">
        <v>0.55000000000000004</v>
      </c>
      <c r="Q6" s="784">
        <v>0.55000000000000004</v>
      </c>
      <c r="R6" s="784">
        <v>0.62843890064000107</v>
      </c>
      <c r="S6" s="784">
        <v>0.48</v>
      </c>
      <c r="T6" s="784">
        <v>0.36</v>
      </c>
      <c r="U6" s="784">
        <v>0.46768325361081431</v>
      </c>
      <c r="V6" s="784">
        <v>0.63698422379574759</v>
      </c>
      <c r="W6" s="784">
        <v>0.50108708412406089</v>
      </c>
      <c r="X6" s="784">
        <v>0.73933144561063735</v>
      </c>
      <c r="Y6" s="785">
        <v>0.72367193102522376</v>
      </c>
      <c r="Z6" s="785">
        <v>0.83010193044707969</v>
      </c>
      <c r="AA6" s="785">
        <v>0.6928932112072469</v>
      </c>
      <c r="AB6" s="1490">
        <v>0.8426416462637859</v>
      </c>
      <c r="AC6" s="1490">
        <v>0.67</v>
      </c>
      <c r="AD6" s="1515">
        <v>0.6</v>
      </c>
      <c r="AE6" s="784">
        <v>0.5</v>
      </c>
      <c r="AF6" s="490"/>
    </row>
    <row r="7" spans="1:32" s="1" customFormat="1" ht="11.1" customHeight="1">
      <c r="A7" s="203"/>
      <c r="B7" s="145" t="s">
        <v>147</v>
      </c>
      <c r="C7" s="18"/>
      <c r="D7" s="592" t="s">
        <v>375</v>
      </c>
      <c r="E7" s="188"/>
      <c r="F7" s="188"/>
      <c r="G7" s="188"/>
      <c r="H7" s="786">
        <v>1.22</v>
      </c>
      <c r="I7" s="786">
        <v>1.06</v>
      </c>
      <c r="J7" s="786">
        <v>1.34</v>
      </c>
      <c r="K7" s="786">
        <v>0.77</v>
      </c>
      <c r="L7" s="786">
        <v>0.6</v>
      </c>
      <c r="M7" s="786">
        <v>0.79</v>
      </c>
      <c r="N7" s="786">
        <v>1.4</v>
      </c>
      <c r="O7" s="786">
        <v>0.81</v>
      </c>
      <c r="P7" s="786">
        <v>0.75</v>
      </c>
      <c r="Q7" s="786">
        <v>0.74</v>
      </c>
      <c r="R7" s="786">
        <v>0.8296352419092976</v>
      </c>
      <c r="S7" s="786">
        <v>0.64</v>
      </c>
      <c r="T7" s="787">
        <v>0.42</v>
      </c>
      <c r="U7" s="786">
        <v>0.5556371868758605</v>
      </c>
      <c r="V7" s="787">
        <v>0.7950305291723202</v>
      </c>
      <c r="W7" s="787">
        <v>0.53942107532835371</v>
      </c>
      <c r="X7" s="787">
        <v>0.81005710983328771</v>
      </c>
      <c r="Y7" s="788">
        <v>0.83409553901800193</v>
      </c>
      <c r="Z7" s="788">
        <v>0.9468383897168593</v>
      </c>
      <c r="AA7" s="788">
        <v>0.73622320045650935</v>
      </c>
      <c r="AB7" s="1491">
        <v>0.97132101639506652</v>
      </c>
      <c r="AC7" s="1491">
        <v>0.8</v>
      </c>
      <c r="AD7" s="792">
        <v>0.75</v>
      </c>
      <c r="AE7" s="792">
        <v>0.57999999999999996</v>
      </c>
      <c r="AF7" s="490"/>
    </row>
    <row r="8" spans="1:32" s="1" customFormat="1" ht="11.1" customHeight="1">
      <c r="A8" s="167"/>
      <c r="B8" s="146"/>
      <c r="C8" s="18"/>
      <c r="D8" s="188" t="s">
        <v>376</v>
      </c>
      <c r="E8" s="101"/>
      <c r="F8" s="188"/>
      <c r="G8" s="188"/>
      <c r="H8" s="786">
        <v>0.44</v>
      </c>
      <c r="I8" s="786">
        <v>1.8</v>
      </c>
      <c r="J8" s="786">
        <v>1.53</v>
      </c>
      <c r="K8" s="786">
        <v>1.75</v>
      </c>
      <c r="L8" s="786">
        <v>1.37</v>
      </c>
      <c r="M8" s="786">
        <v>0.23</v>
      </c>
      <c r="N8" s="786">
        <v>4.07</v>
      </c>
      <c r="O8" s="786">
        <v>2.33</v>
      </c>
      <c r="P8" s="786">
        <v>0.06</v>
      </c>
      <c r="Q8" s="786">
        <v>7.0000000000000007E-2</v>
      </c>
      <c r="R8" s="786">
        <v>7.0000000000000007E-2</v>
      </c>
      <c r="S8" s="305">
        <v>0</v>
      </c>
      <c r="T8" s="305">
        <v>0</v>
      </c>
      <c r="U8" s="806">
        <v>0.36477712117895966</v>
      </c>
      <c r="V8" s="806">
        <v>2.3429710867397806</v>
      </c>
      <c r="W8" s="806">
        <v>0.14701508391756959</v>
      </c>
      <c r="X8" s="806">
        <v>0.19226636647876461</v>
      </c>
      <c r="Y8" s="789">
        <v>0</v>
      </c>
      <c r="Z8" s="789">
        <v>0</v>
      </c>
      <c r="AA8" s="789">
        <v>0</v>
      </c>
      <c r="AB8" s="1492">
        <v>6.9271266278747579E-3</v>
      </c>
      <c r="AC8" s="1492">
        <v>0.65</v>
      </c>
      <c r="AD8" s="1516">
        <v>0</v>
      </c>
      <c r="AE8" s="1516">
        <v>0</v>
      </c>
      <c r="AF8" s="490"/>
    </row>
    <row r="9" spans="1:32" s="1" customFormat="1" ht="11.1" customHeight="1">
      <c r="A9" s="169"/>
      <c r="B9" s="148" t="s">
        <v>182</v>
      </c>
      <c r="C9" s="18"/>
      <c r="D9" s="188" t="s">
        <v>377</v>
      </c>
      <c r="E9" s="101"/>
      <c r="F9" s="188"/>
      <c r="G9" s="188"/>
      <c r="H9" s="786">
        <v>1.32</v>
      </c>
      <c r="I9" s="786">
        <v>0.96</v>
      </c>
      <c r="J9" s="786">
        <v>1.32</v>
      </c>
      <c r="K9" s="786">
        <v>0.66</v>
      </c>
      <c r="L9" s="786">
        <v>0.49</v>
      </c>
      <c r="M9" s="786">
        <v>0.86</v>
      </c>
      <c r="N9" s="786">
        <v>1.0900000000000001</v>
      </c>
      <c r="O9" s="786">
        <v>0.65</v>
      </c>
      <c r="P9" s="786">
        <v>0.81</v>
      </c>
      <c r="Q9" s="786">
        <v>0.8</v>
      </c>
      <c r="R9" s="786">
        <v>0.89950683637007933</v>
      </c>
      <c r="S9" s="786">
        <v>0.7</v>
      </c>
      <c r="T9" s="786">
        <v>0.45</v>
      </c>
      <c r="U9" s="786">
        <v>0.57102195876409911</v>
      </c>
      <c r="V9" s="790">
        <v>0.67056061386932364</v>
      </c>
      <c r="W9" s="790">
        <v>0.57132001611881877</v>
      </c>
      <c r="X9" s="790">
        <v>0.8593459714698114</v>
      </c>
      <c r="Y9" s="791">
        <v>0.90271489395209148</v>
      </c>
      <c r="Z9" s="791">
        <v>1.0213216590062995</v>
      </c>
      <c r="AA9" s="791">
        <v>0.79118688984159835</v>
      </c>
      <c r="AB9" s="1493">
        <v>1.0455898513768711</v>
      </c>
      <c r="AC9" s="1493">
        <v>0.81</v>
      </c>
      <c r="AD9" s="790">
        <v>0.81</v>
      </c>
      <c r="AE9" s="790">
        <v>0.63</v>
      </c>
      <c r="AF9" s="490"/>
    </row>
    <row r="10" spans="1:32" s="1" customFormat="1" ht="11.1" customHeight="1">
      <c r="A10" s="169"/>
      <c r="B10" s="148" t="s">
        <v>151</v>
      </c>
      <c r="C10" s="18"/>
      <c r="D10" s="1627" t="s">
        <v>385</v>
      </c>
      <c r="E10" s="1627"/>
      <c r="F10" s="1627"/>
      <c r="G10" s="807"/>
      <c r="H10" s="792">
        <v>0.91839966219782532</v>
      </c>
      <c r="I10" s="792">
        <v>1.0167768174885612E-2</v>
      </c>
      <c r="J10" s="792">
        <v>0.62439295129734984</v>
      </c>
      <c r="K10" s="792">
        <v>0.43649061545176782</v>
      </c>
      <c r="L10" s="792">
        <v>0.20682523267838679</v>
      </c>
      <c r="M10" s="792">
        <v>9.7207493814068582E-2</v>
      </c>
      <c r="N10" s="792">
        <v>1.4457577036724356</v>
      </c>
      <c r="O10" s="792">
        <v>0.52631578947368418</v>
      </c>
      <c r="P10" s="792">
        <v>0.52339579189783314</v>
      </c>
      <c r="Q10" s="792">
        <v>0.54525627044711011</v>
      </c>
      <c r="R10" s="792">
        <v>1.0973936899862824</v>
      </c>
      <c r="S10" s="793">
        <v>0</v>
      </c>
      <c r="T10" s="793">
        <v>0</v>
      </c>
      <c r="U10" s="808">
        <v>0.24362281456004586</v>
      </c>
      <c r="V10" s="809">
        <v>5.0491077604095089E-2</v>
      </c>
      <c r="W10" s="809">
        <v>8.7397804965047107E-2</v>
      </c>
      <c r="X10" s="809">
        <v>0.10958497664146438</v>
      </c>
      <c r="Y10" s="810">
        <v>1.2473493825620557E-2</v>
      </c>
      <c r="Z10" s="810">
        <v>8.4827920504120219E-2</v>
      </c>
      <c r="AA10" s="810">
        <v>0.72946799144761665</v>
      </c>
      <c r="AB10" s="1494">
        <v>0.73590381426202323</v>
      </c>
      <c r="AC10" s="1494">
        <v>0.48</v>
      </c>
      <c r="AD10" s="1517">
        <v>0.11</v>
      </c>
      <c r="AE10" s="1517">
        <v>0.49</v>
      </c>
      <c r="AF10" s="490"/>
    </row>
    <row r="11" spans="1:32" s="93" customFormat="1" ht="11.1" customHeight="1">
      <c r="A11" s="169"/>
      <c r="B11" s="148" t="s">
        <v>152</v>
      </c>
      <c r="C11" s="18"/>
      <c r="D11" s="592" t="s">
        <v>379</v>
      </c>
      <c r="E11" s="188"/>
      <c r="F11" s="101"/>
      <c r="G11" s="101"/>
      <c r="H11" s="786">
        <v>0.24</v>
      </c>
      <c r="I11" s="786">
        <v>0.2</v>
      </c>
      <c r="J11" s="786">
        <v>0.14000000000000001</v>
      </c>
      <c r="K11" s="786">
        <v>0.16</v>
      </c>
      <c r="L11" s="786">
        <v>0.18</v>
      </c>
      <c r="M11" s="786">
        <v>0.17</v>
      </c>
      <c r="N11" s="786">
        <v>0.16</v>
      </c>
      <c r="O11" s="786">
        <v>0.1</v>
      </c>
      <c r="P11" s="786">
        <v>0.12</v>
      </c>
      <c r="Q11" s="786">
        <v>0.13</v>
      </c>
      <c r="R11" s="786">
        <v>0.15136892365520394</v>
      </c>
      <c r="S11" s="786">
        <v>0.15</v>
      </c>
      <c r="T11" s="786">
        <v>0.19</v>
      </c>
      <c r="U11" s="786">
        <v>0.26002515152374739</v>
      </c>
      <c r="V11" s="786">
        <v>0.3353766059282895</v>
      </c>
      <c r="W11" s="786">
        <v>0.39139696153593517</v>
      </c>
      <c r="X11" s="786">
        <v>0.58362537051766417</v>
      </c>
      <c r="Y11" s="794">
        <v>0.5001033678220892</v>
      </c>
      <c r="Z11" s="794">
        <v>0.56387612626051675</v>
      </c>
      <c r="AA11" s="794">
        <v>0.54824122613950144</v>
      </c>
      <c r="AB11" s="1495">
        <v>0.54</v>
      </c>
      <c r="AC11" s="1495">
        <v>0.37</v>
      </c>
      <c r="AD11" s="786">
        <v>0.31</v>
      </c>
      <c r="AE11" s="786">
        <v>0.3</v>
      </c>
      <c r="AF11" s="490"/>
    </row>
    <row r="12" spans="1:32" s="1" customFormat="1" ht="11.1" customHeight="1">
      <c r="A12" s="169"/>
      <c r="B12" s="148" t="s">
        <v>153</v>
      </c>
      <c r="C12" s="18"/>
      <c r="D12" s="765" t="s">
        <v>380</v>
      </c>
      <c r="E12" s="762"/>
      <c r="F12" s="762"/>
      <c r="G12" s="762"/>
      <c r="H12" s="790">
        <v>3.03</v>
      </c>
      <c r="I12" s="790">
        <v>2</v>
      </c>
      <c r="J12" s="790">
        <v>1.82</v>
      </c>
      <c r="K12" s="790">
        <v>1.86</v>
      </c>
      <c r="L12" s="790">
        <v>2.2400000000000002</v>
      </c>
      <c r="M12" s="790">
        <v>2.13</v>
      </c>
      <c r="N12" s="790">
        <v>2.12</v>
      </c>
      <c r="O12" s="790">
        <v>2.39</v>
      </c>
      <c r="P12" s="790">
        <v>2.54</v>
      </c>
      <c r="Q12" s="790">
        <v>2.54</v>
      </c>
      <c r="R12" s="790">
        <v>2.42</v>
      </c>
      <c r="S12" s="790">
        <v>2.34</v>
      </c>
      <c r="T12" s="790">
        <v>2.56</v>
      </c>
      <c r="U12" s="790">
        <v>2.3427552839317545</v>
      </c>
      <c r="V12" s="790">
        <v>2.5544188689968741</v>
      </c>
      <c r="W12" s="790">
        <v>2.5532445923460894</v>
      </c>
      <c r="X12" s="790">
        <v>2.9737858638280303</v>
      </c>
      <c r="Y12" s="791">
        <v>2.8512028512028511</v>
      </c>
      <c r="Z12" s="791">
        <v>3.8066465256797586</v>
      </c>
      <c r="AA12" s="791">
        <v>2.3724792408066429</v>
      </c>
      <c r="AB12" s="1493">
        <v>2.4300000000000002</v>
      </c>
      <c r="AC12" s="1493">
        <v>2.17</v>
      </c>
      <c r="AD12" s="790">
        <v>2.08</v>
      </c>
      <c r="AE12" s="790">
        <v>1.92</v>
      </c>
      <c r="AF12" s="490"/>
    </row>
    <row r="13" spans="1:32" s="1" customFormat="1" ht="11.1" customHeight="1">
      <c r="A13" s="165"/>
      <c r="B13" s="401" t="s">
        <v>154</v>
      </c>
      <c r="C13" s="18"/>
      <c r="D13" s="101"/>
      <c r="E13" s="101"/>
      <c r="F13" s="101"/>
      <c r="G13" s="101"/>
      <c r="H13" s="106"/>
      <c r="I13" s="106"/>
      <c r="J13" s="106"/>
      <c r="K13" s="106"/>
      <c r="L13" s="392"/>
      <c r="M13" s="392"/>
      <c r="N13" s="392"/>
      <c r="O13" s="392"/>
      <c r="P13" s="392"/>
      <c r="Q13" s="392"/>
      <c r="R13" s="392"/>
      <c r="S13" s="392"/>
      <c r="T13" s="392"/>
      <c r="U13" s="392"/>
      <c r="V13" s="392"/>
      <c r="W13" s="392"/>
      <c r="X13" s="392"/>
      <c r="Y13" s="511"/>
      <c r="Z13" s="511"/>
      <c r="AA13" s="511"/>
      <c r="AB13" s="1421"/>
      <c r="AC13" s="1421"/>
      <c r="AD13" s="511"/>
      <c r="AE13" s="392"/>
    </row>
    <row r="14" spans="1:32" s="1" customFormat="1" ht="11.1" customHeight="1">
      <c r="A14" s="165"/>
      <c r="B14" s="148" t="s">
        <v>156</v>
      </c>
      <c r="C14" s="18"/>
      <c r="D14" s="101"/>
      <c r="E14" s="101"/>
      <c r="F14" s="101"/>
      <c r="G14" s="101"/>
      <c r="H14" s="106"/>
      <c r="I14" s="106"/>
      <c r="J14" s="106"/>
      <c r="K14" s="106"/>
      <c r="L14" s="392"/>
      <c r="M14" s="392"/>
      <c r="N14" s="392"/>
      <c r="O14" s="392"/>
      <c r="P14" s="392"/>
      <c r="Q14" s="392"/>
      <c r="R14" s="290"/>
      <c r="S14" s="367"/>
      <c r="T14" s="367"/>
      <c r="U14" s="367"/>
      <c r="V14" s="367"/>
      <c r="W14" s="367"/>
      <c r="X14" s="367"/>
      <c r="Y14" s="493"/>
      <c r="Z14" s="493"/>
      <c r="AA14" s="493"/>
      <c r="AB14" s="1356"/>
      <c r="AC14" s="1356"/>
      <c r="AD14" s="493"/>
      <c r="AE14" s="367" t="s">
        <v>601</v>
      </c>
    </row>
    <row r="15" spans="1:32" s="1" customFormat="1" ht="11.1" customHeight="1">
      <c r="A15" s="165"/>
      <c r="B15" s="148" t="s">
        <v>158</v>
      </c>
      <c r="C15" s="18"/>
      <c r="D15" s="632" t="s">
        <v>381</v>
      </c>
      <c r="E15" s="766"/>
      <c r="F15" s="796"/>
      <c r="G15" s="796"/>
      <c r="H15" s="694">
        <v>2512</v>
      </c>
      <c r="I15" s="694">
        <v>2126</v>
      </c>
      <c r="J15" s="596">
        <v>2651</v>
      </c>
      <c r="K15" s="596">
        <v>1594</v>
      </c>
      <c r="L15" s="596">
        <v>1295</v>
      </c>
      <c r="M15" s="596">
        <v>1651</v>
      </c>
      <c r="N15" s="596">
        <v>2882</v>
      </c>
      <c r="O15" s="596">
        <v>1672</v>
      </c>
      <c r="P15" s="596">
        <v>1608</v>
      </c>
      <c r="Q15" s="596">
        <v>1608</v>
      </c>
      <c r="R15" s="694">
        <v>1848</v>
      </c>
      <c r="S15" s="694">
        <v>1410</v>
      </c>
      <c r="T15" s="694">
        <v>1058</v>
      </c>
      <c r="U15" s="694">
        <v>1405</v>
      </c>
      <c r="V15" s="694">
        <v>1953</v>
      </c>
      <c r="W15" s="694">
        <v>1528.52</v>
      </c>
      <c r="X15" s="694">
        <v>2269</v>
      </c>
      <c r="Y15" s="696">
        <v>2210</v>
      </c>
      <c r="Z15" s="696">
        <v>2571</v>
      </c>
      <c r="AA15" s="696">
        <v>2131</v>
      </c>
      <c r="AB15" s="1114">
        <v>2626</v>
      </c>
      <c r="AC15" s="1114">
        <v>2156</v>
      </c>
      <c r="AD15" s="697">
        <v>1996</v>
      </c>
      <c r="AE15" s="694">
        <v>1653</v>
      </c>
      <c r="AF15" s="487"/>
    </row>
    <row r="16" spans="1:32" s="1" customFormat="1" ht="11.1" customHeight="1">
      <c r="A16" s="165"/>
      <c r="B16" s="148" t="s">
        <v>160</v>
      </c>
      <c r="C16" s="18"/>
      <c r="D16" s="592" t="s">
        <v>375</v>
      </c>
      <c r="E16" s="188"/>
      <c r="F16" s="797"/>
      <c r="G16" s="797"/>
      <c r="H16" s="699">
        <v>2169</v>
      </c>
      <c r="I16" s="699">
        <v>1922</v>
      </c>
      <c r="J16" s="36">
        <v>2402</v>
      </c>
      <c r="K16" s="36">
        <v>1362</v>
      </c>
      <c r="L16" s="36">
        <v>1068</v>
      </c>
      <c r="M16" s="36">
        <v>1431</v>
      </c>
      <c r="N16" s="36">
        <v>2545</v>
      </c>
      <c r="O16" s="36">
        <v>1457</v>
      </c>
      <c r="P16" s="36">
        <v>1360</v>
      </c>
      <c r="Q16" s="36">
        <v>1337</v>
      </c>
      <c r="R16" s="699">
        <v>1532</v>
      </c>
      <c r="S16" s="699">
        <v>1178</v>
      </c>
      <c r="T16" s="659">
        <v>766</v>
      </c>
      <c r="U16" s="699">
        <v>1021</v>
      </c>
      <c r="V16" s="659">
        <v>1500</v>
      </c>
      <c r="W16" s="811">
        <v>1013.2</v>
      </c>
      <c r="X16" s="811">
        <v>1540.73</v>
      </c>
      <c r="Y16" s="812">
        <v>1605</v>
      </c>
      <c r="Z16" s="812">
        <v>1871</v>
      </c>
      <c r="AA16" s="812">
        <v>1445</v>
      </c>
      <c r="AB16" s="1496">
        <v>1961</v>
      </c>
      <c r="AC16" s="1496">
        <v>1683</v>
      </c>
      <c r="AD16" s="812">
        <v>1601</v>
      </c>
      <c r="AE16" s="1577">
        <v>1225</v>
      </c>
    </row>
    <row r="17" spans="1:38" s="1" customFormat="1" ht="11.1" customHeight="1">
      <c r="A17" s="169"/>
      <c r="B17" s="148" t="s">
        <v>162</v>
      </c>
      <c r="C17" s="18"/>
      <c r="D17" s="188" t="s">
        <v>376</v>
      </c>
      <c r="E17" s="101"/>
      <c r="F17" s="17"/>
      <c r="G17" s="17"/>
      <c r="H17" s="699">
        <v>89</v>
      </c>
      <c r="I17" s="699">
        <v>382</v>
      </c>
      <c r="J17" s="36">
        <v>312</v>
      </c>
      <c r="K17" s="36">
        <v>319</v>
      </c>
      <c r="L17" s="36">
        <v>294</v>
      </c>
      <c r="M17" s="36">
        <v>44</v>
      </c>
      <c r="N17" s="36">
        <v>753</v>
      </c>
      <c r="O17" s="36">
        <v>387</v>
      </c>
      <c r="P17" s="36">
        <v>15</v>
      </c>
      <c r="Q17" s="36">
        <v>10</v>
      </c>
      <c r="R17" s="699">
        <v>10</v>
      </c>
      <c r="S17" s="305">
        <v>0</v>
      </c>
      <c r="T17" s="305">
        <v>0</v>
      </c>
      <c r="U17" s="305">
        <v>50</v>
      </c>
      <c r="V17" s="305">
        <v>329</v>
      </c>
      <c r="W17" s="305">
        <v>20.76</v>
      </c>
      <c r="X17" s="305">
        <v>27.02</v>
      </c>
      <c r="Y17" s="799">
        <v>0</v>
      </c>
      <c r="Z17" s="799">
        <v>0</v>
      </c>
      <c r="AA17" s="799">
        <v>0</v>
      </c>
      <c r="AB17" s="1408">
        <v>1</v>
      </c>
      <c r="AC17" s="1408">
        <v>95</v>
      </c>
      <c r="AD17" s="799">
        <v>0</v>
      </c>
      <c r="AE17" s="1566">
        <v>0</v>
      </c>
    </row>
    <row r="18" spans="1:38" s="1" customFormat="1" ht="11.1" customHeight="1">
      <c r="A18" s="165"/>
      <c r="B18" s="148" t="s">
        <v>164</v>
      </c>
      <c r="C18" s="18"/>
      <c r="D18" s="188" t="s">
        <v>377</v>
      </c>
      <c r="E18" s="101"/>
      <c r="F18" s="797"/>
      <c r="G18" s="797"/>
      <c r="H18" s="699">
        <v>2080</v>
      </c>
      <c r="I18" s="699">
        <v>1540</v>
      </c>
      <c r="J18" s="36">
        <v>2090</v>
      </c>
      <c r="K18" s="36">
        <v>1043</v>
      </c>
      <c r="L18" s="36">
        <v>774</v>
      </c>
      <c r="M18" s="36">
        <v>1387</v>
      </c>
      <c r="N18" s="36">
        <v>1792</v>
      </c>
      <c r="O18" s="36">
        <v>1070</v>
      </c>
      <c r="P18" s="36">
        <v>1345</v>
      </c>
      <c r="Q18" s="36">
        <v>1327</v>
      </c>
      <c r="R18" s="699">
        <v>1522</v>
      </c>
      <c r="S18" s="699">
        <v>1178</v>
      </c>
      <c r="T18" s="699">
        <v>766</v>
      </c>
      <c r="U18" s="699">
        <v>971</v>
      </c>
      <c r="V18" s="663">
        <v>1171</v>
      </c>
      <c r="W18" s="663">
        <v>992.44</v>
      </c>
      <c r="X18" s="663">
        <v>1513.71</v>
      </c>
      <c r="Y18" s="664">
        <v>1605</v>
      </c>
      <c r="Z18" s="664">
        <v>1871</v>
      </c>
      <c r="AA18" s="664">
        <v>1445</v>
      </c>
      <c r="AB18" s="1173">
        <v>1960</v>
      </c>
      <c r="AC18" s="1173">
        <v>1588</v>
      </c>
      <c r="AD18" s="664">
        <v>1601</v>
      </c>
      <c r="AE18" s="663">
        <v>1225</v>
      </c>
    </row>
    <row r="19" spans="1:38" s="1" customFormat="1" ht="11.1" customHeight="1">
      <c r="A19" s="165"/>
      <c r="B19" s="148" t="s">
        <v>165</v>
      </c>
      <c r="C19" s="18"/>
      <c r="D19" s="1627" t="s">
        <v>385</v>
      </c>
      <c r="E19" s="1627"/>
      <c r="F19" s="1627"/>
      <c r="G19" s="807"/>
      <c r="H19" s="736">
        <v>87</v>
      </c>
      <c r="I19" s="736">
        <v>1</v>
      </c>
      <c r="J19" s="736">
        <v>90</v>
      </c>
      <c r="K19" s="736">
        <v>50</v>
      </c>
      <c r="L19" s="736">
        <v>24</v>
      </c>
      <c r="M19" s="736">
        <v>11</v>
      </c>
      <c r="N19" s="736">
        <v>137</v>
      </c>
      <c r="O19" s="736">
        <v>49</v>
      </c>
      <c r="P19" s="736">
        <v>50</v>
      </c>
      <c r="Q19" s="736">
        <v>50</v>
      </c>
      <c r="R19" s="736">
        <v>81</v>
      </c>
      <c r="S19" s="793">
        <v>0</v>
      </c>
      <c r="T19" s="736">
        <v>8</v>
      </c>
      <c r="U19" s="736">
        <v>17</v>
      </c>
      <c r="V19" s="735">
        <v>3.6500000000000341</v>
      </c>
      <c r="W19" s="811">
        <v>6.1499999999999204</v>
      </c>
      <c r="X19" s="811">
        <v>7.8299999999999272</v>
      </c>
      <c r="Y19" s="812">
        <v>1</v>
      </c>
      <c r="Z19" s="812">
        <v>7</v>
      </c>
      <c r="AA19" s="812">
        <v>58</v>
      </c>
      <c r="AB19" s="1496">
        <v>71</v>
      </c>
      <c r="AC19" s="1496">
        <v>44</v>
      </c>
      <c r="AD19" s="812">
        <v>10</v>
      </c>
      <c r="AE19" s="1577">
        <v>42</v>
      </c>
    </row>
    <row r="20" spans="1:38" s="1" customFormat="1" ht="11.1" customHeight="1">
      <c r="A20" s="165"/>
      <c r="B20" s="148" t="s">
        <v>166</v>
      </c>
      <c r="C20" s="18"/>
      <c r="D20" s="592" t="s">
        <v>379</v>
      </c>
      <c r="E20" s="592"/>
      <c r="F20" s="101"/>
      <c r="G20" s="101"/>
      <c r="H20" s="726">
        <v>188</v>
      </c>
      <c r="I20" s="726">
        <v>149</v>
      </c>
      <c r="J20" s="726">
        <v>105</v>
      </c>
      <c r="K20" s="726">
        <v>123</v>
      </c>
      <c r="L20" s="726">
        <v>131</v>
      </c>
      <c r="M20" s="726">
        <v>138</v>
      </c>
      <c r="N20" s="726">
        <v>129</v>
      </c>
      <c r="O20" s="726">
        <v>86</v>
      </c>
      <c r="P20" s="726">
        <v>110.00000000000001</v>
      </c>
      <c r="Q20" s="726">
        <v>129</v>
      </c>
      <c r="R20" s="726">
        <v>149</v>
      </c>
      <c r="S20" s="726">
        <v>149</v>
      </c>
      <c r="T20" s="726">
        <v>193</v>
      </c>
      <c r="U20" s="726">
        <v>275</v>
      </c>
      <c r="V20" s="726">
        <v>359.46</v>
      </c>
      <c r="W20" s="813">
        <v>417.1</v>
      </c>
      <c r="X20" s="813">
        <v>619.59</v>
      </c>
      <c r="Y20" s="814">
        <v>508</v>
      </c>
      <c r="Z20" s="814">
        <v>567</v>
      </c>
      <c r="AA20" s="814">
        <v>548</v>
      </c>
      <c r="AB20" s="1497">
        <v>519</v>
      </c>
      <c r="AC20" s="1497">
        <v>364</v>
      </c>
      <c r="AD20" s="814">
        <v>321</v>
      </c>
      <c r="AE20" s="813">
        <v>328</v>
      </c>
    </row>
    <row r="21" spans="1:38" s="93" customFormat="1" ht="11.1" customHeight="1">
      <c r="A21" s="314"/>
      <c r="B21" s="147" t="s">
        <v>386</v>
      </c>
      <c r="C21" s="18"/>
      <c r="D21" s="765" t="s">
        <v>380</v>
      </c>
      <c r="E21" s="765"/>
      <c r="F21" s="762"/>
      <c r="G21" s="762"/>
      <c r="H21" s="802">
        <v>68</v>
      </c>
      <c r="I21" s="802">
        <v>54</v>
      </c>
      <c r="J21" s="802">
        <v>54</v>
      </c>
      <c r="K21" s="802">
        <v>59</v>
      </c>
      <c r="L21" s="802">
        <v>72</v>
      </c>
      <c r="M21" s="802">
        <v>71</v>
      </c>
      <c r="N21" s="802">
        <v>71</v>
      </c>
      <c r="O21" s="802">
        <v>80</v>
      </c>
      <c r="P21" s="802">
        <v>88</v>
      </c>
      <c r="Q21" s="802">
        <v>92</v>
      </c>
      <c r="R21" s="802">
        <v>86</v>
      </c>
      <c r="S21" s="802">
        <v>83</v>
      </c>
      <c r="T21" s="802">
        <v>91</v>
      </c>
      <c r="U21" s="802">
        <v>92</v>
      </c>
      <c r="V21" s="802">
        <v>89.89</v>
      </c>
      <c r="W21" s="815">
        <v>92.07</v>
      </c>
      <c r="X21" s="815">
        <v>100.85</v>
      </c>
      <c r="Y21" s="816">
        <v>96</v>
      </c>
      <c r="Z21" s="816">
        <v>126</v>
      </c>
      <c r="AA21" s="816">
        <v>80</v>
      </c>
      <c r="AB21" s="1498">
        <v>75</v>
      </c>
      <c r="AC21" s="1498">
        <v>65</v>
      </c>
      <c r="AD21" s="816">
        <v>64</v>
      </c>
      <c r="AE21" s="815">
        <v>58</v>
      </c>
    </row>
    <row r="22" spans="1:38" s="1" customFormat="1" ht="11.1" customHeight="1">
      <c r="A22" s="165"/>
      <c r="B22" s="1623" t="s">
        <v>609</v>
      </c>
      <c r="C22" s="18"/>
      <c r="D22" s="101"/>
      <c r="E22" s="101"/>
      <c r="F22" s="101"/>
      <c r="G22" s="101"/>
      <c r="H22" s="391"/>
      <c r="I22" s="391"/>
      <c r="J22" s="391"/>
      <c r="K22" s="391"/>
      <c r="L22" s="390"/>
      <c r="M22" s="390"/>
      <c r="N22" s="390"/>
      <c r="O22" s="390"/>
      <c r="P22" s="390"/>
      <c r="Q22" s="390"/>
      <c r="R22" s="390"/>
      <c r="S22" s="390"/>
      <c r="T22" s="390"/>
      <c r="U22" s="390"/>
      <c r="V22" s="390"/>
      <c r="W22" s="390"/>
      <c r="X22" s="390"/>
      <c r="Y22" s="497"/>
      <c r="Z22" s="497"/>
      <c r="AA22" s="497"/>
      <c r="AB22" s="1378"/>
      <c r="AC22" s="1378"/>
      <c r="AD22" s="497"/>
      <c r="AE22" s="390"/>
    </row>
    <row r="23" spans="1:38" s="1" customFormat="1" ht="11.1" customHeight="1">
      <c r="A23" s="165"/>
      <c r="B23" s="148" t="s">
        <v>168</v>
      </c>
      <c r="C23" s="18"/>
      <c r="D23" s="101"/>
      <c r="E23" s="101"/>
      <c r="F23" s="101"/>
      <c r="G23" s="101"/>
      <c r="H23" s="391"/>
      <c r="I23" s="391"/>
      <c r="J23" s="391"/>
      <c r="K23" s="391"/>
      <c r="L23" s="390"/>
      <c r="M23" s="390"/>
      <c r="N23" s="390"/>
      <c r="O23" s="390"/>
      <c r="P23" s="390"/>
      <c r="Q23" s="390"/>
      <c r="R23" s="290"/>
      <c r="S23" s="367"/>
      <c r="T23" s="367"/>
      <c r="U23" s="367"/>
      <c r="V23" s="367"/>
      <c r="W23" s="367"/>
      <c r="X23" s="367"/>
      <c r="Y23" s="493"/>
      <c r="Z23" s="493"/>
      <c r="AA23" s="493"/>
      <c r="AB23" s="1356"/>
      <c r="AC23" s="1356"/>
      <c r="AD23" s="493"/>
      <c r="AE23" s="367" t="s">
        <v>601</v>
      </c>
    </row>
    <row r="24" spans="1:38" s="1" customFormat="1" ht="11.1" customHeight="1">
      <c r="A24" s="165"/>
      <c r="B24" s="148" t="s">
        <v>170</v>
      </c>
      <c r="C24" s="18"/>
      <c r="D24" s="632" t="s">
        <v>383</v>
      </c>
      <c r="E24" s="766"/>
      <c r="F24" s="796"/>
      <c r="G24" s="796"/>
      <c r="H24" s="694">
        <v>267511</v>
      </c>
      <c r="I24" s="694">
        <v>268305</v>
      </c>
      <c r="J24" s="596">
        <v>269909</v>
      </c>
      <c r="K24" s="596">
        <v>267162</v>
      </c>
      <c r="L24" s="596">
        <v>268293</v>
      </c>
      <c r="M24" s="596">
        <v>274319</v>
      </c>
      <c r="N24" s="596">
        <v>277705</v>
      </c>
      <c r="O24" s="596">
        <v>282659</v>
      </c>
      <c r="P24" s="596">
        <v>290519</v>
      </c>
      <c r="Q24" s="596">
        <v>290835</v>
      </c>
      <c r="R24" s="694">
        <v>294062</v>
      </c>
      <c r="S24" s="694">
        <v>294578</v>
      </c>
      <c r="T24" s="694">
        <v>295350</v>
      </c>
      <c r="U24" s="694">
        <v>300417</v>
      </c>
      <c r="V24" s="694">
        <v>306601</v>
      </c>
      <c r="W24" s="694">
        <v>305040.78999999998</v>
      </c>
      <c r="X24" s="694">
        <v>306898.89</v>
      </c>
      <c r="Y24" s="696">
        <v>305387</v>
      </c>
      <c r="Z24" s="697">
        <v>309721</v>
      </c>
      <c r="AA24" s="696">
        <v>307551</v>
      </c>
      <c r="AB24" s="1114">
        <v>311639</v>
      </c>
      <c r="AC24" s="1114">
        <v>320622</v>
      </c>
      <c r="AD24" s="697">
        <v>330080</v>
      </c>
      <c r="AE24" s="694">
        <v>330596</v>
      </c>
      <c r="AF24" s="487"/>
    </row>
    <row r="25" spans="1:38" s="1" customFormat="1" ht="11.1" customHeight="1">
      <c r="A25" s="165"/>
      <c r="B25" s="148" t="s">
        <v>172</v>
      </c>
      <c r="C25" s="18"/>
      <c r="D25" s="592" t="s">
        <v>375</v>
      </c>
      <c r="E25" s="188"/>
      <c r="F25" s="797"/>
      <c r="G25" s="797"/>
      <c r="H25" s="699">
        <v>178277</v>
      </c>
      <c r="I25" s="699">
        <v>180818</v>
      </c>
      <c r="J25" s="36">
        <v>178755</v>
      </c>
      <c r="K25" s="36">
        <v>177224</v>
      </c>
      <c r="L25" s="36">
        <v>178884</v>
      </c>
      <c r="M25" s="36">
        <v>180447</v>
      </c>
      <c r="N25" s="36">
        <v>182152</v>
      </c>
      <c r="O25" s="36">
        <v>180747</v>
      </c>
      <c r="P25" s="36">
        <v>182381</v>
      </c>
      <c r="Q25" s="36">
        <v>181102</v>
      </c>
      <c r="R25" s="699">
        <v>184780</v>
      </c>
      <c r="S25" s="699">
        <v>183103</v>
      </c>
      <c r="T25" s="659">
        <v>182802</v>
      </c>
      <c r="U25" s="699">
        <v>183753</v>
      </c>
      <c r="V25" s="659">
        <v>188672</v>
      </c>
      <c r="W25" s="659">
        <v>187831</v>
      </c>
      <c r="X25" s="659">
        <v>190200.17</v>
      </c>
      <c r="Y25" s="660">
        <v>192424</v>
      </c>
      <c r="Z25" s="660">
        <v>197605</v>
      </c>
      <c r="AA25" s="660">
        <v>196272</v>
      </c>
      <c r="AB25" s="1314">
        <v>201890</v>
      </c>
      <c r="AC25" s="1314">
        <v>209910</v>
      </c>
      <c r="AD25" s="660">
        <v>213830</v>
      </c>
      <c r="AE25" s="658">
        <v>210123</v>
      </c>
      <c r="AF25" s="487"/>
    </row>
    <row r="26" spans="1:38" s="1" customFormat="1" ht="11.1" customHeight="1">
      <c r="A26" s="173"/>
      <c r="B26" s="148"/>
      <c r="C26" s="18"/>
      <c r="D26" s="188" t="s">
        <v>376</v>
      </c>
      <c r="E26" s="188"/>
      <c r="F26" s="17"/>
      <c r="G26" s="17"/>
      <c r="H26" s="699">
        <v>20196</v>
      </c>
      <c r="I26" s="699">
        <v>21201</v>
      </c>
      <c r="J26" s="36">
        <v>20453</v>
      </c>
      <c r="K26" s="36">
        <v>18185</v>
      </c>
      <c r="L26" s="36">
        <v>21532</v>
      </c>
      <c r="M26" s="36">
        <v>19548</v>
      </c>
      <c r="N26" s="36">
        <v>18479</v>
      </c>
      <c r="O26" s="36">
        <v>16586</v>
      </c>
      <c r="P26" s="36">
        <v>16322</v>
      </c>
      <c r="Q26" s="36">
        <v>15348</v>
      </c>
      <c r="R26" s="699">
        <v>15465</v>
      </c>
      <c r="S26" s="699">
        <v>14219</v>
      </c>
      <c r="T26" s="699">
        <v>13665</v>
      </c>
      <c r="U26" s="699">
        <v>13707</v>
      </c>
      <c r="V26" s="699">
        <v>14042</v>
      </c>
      <c r="W26" s="699">
        <v>14121</v>
      </c>
      <c r="X26" s="699">
        <v>14053.42</v>
      </c>
      <c r="Y26" s="701">
        <v>14627</v>
      </c>
      <c r="Z26" s="701">
        <v>14411</v>
      </c>
      <c r="AA26" s="701">
        <v>13635</v>
      </c>
      <c r="AB26" s="1121">
        <v>14436</v>
      </c>
      <c r="AC26" s="1121">
        <v>14583</v>
      </c>
      <c r="AD26" s="701">
        <v>15092</v>
      </c>
      <c r="AE26" s="699">
        <v>14729</v>
      </c>
      <c r="AF26" s="487"/>
    </row>
    <row r="27" spans="1:38" s="1" customFormat="1" ht="11.1" customHeight="1">
      <c r="A27" s="165"/>
      <c r="B27" s="148"/>
      <c r="C27" s="18"/>
      <c r="D27" s="188" t="s">
        <v>377</v>
      </c>
      <c r="E27" s="188"/>
      <c r="F27" s="797"/>
      <c r="G27" s="797"/>
      <c r="H27" s="699">
        <v>158081</v>
      </c>
      <c r="I27" s="699">
        <v>159617</v>
      </c>
      <c r="J27" s="36">
        <v>158302</v>
      </c>
      <c r="K27" s="36">
        <v>159039</v>
      </c>
      <c r="L27" s="36">
        <v>157352</v>
      </c>
      <c r="M27" s="36">
        <v>160899</v>
      </c>
      <c r="N27" s="36">
        <v>163673</v>
      </c>
      <c r="O27" s="36">
        <v>164161</v>
      </c>
      <c r="P27" s="36">
        <v>166059</v>
      </c>
      <c r="Q27" s="36">
        <v>165754</v>
      </c>
      <c r="R27" s="699">
        <v>169315</v>
      </c>
      <c r="S27" s="699">
        <v>168884</v>
      </c>
      <c r="T27" s="699">
        <v>169137</v>
      </c>
      <c r="U27" s="699">
        <v>170046</v>
      </c>
      <c r="V27" s="663">
        <v>174630</v>
      </c>
      <c r="W27" s="663">
        <v>173710</v>
      </c>
      <c r="X27" s="663">
        <v>176146.75</v>
      </c>
      <c r="Y27" s="664">
        <v>177797</v>
      </c>
      <c r="Z27" s="664">
        <v>183194</v>
      </c>
      <c r="AA27" s="664">
        <v>182637</v>
      </c>
      <c r="AB27" s="1173">
        <v>187454</v>
      </c>
      <c r="AC27" s="1173">
        <v>195327</v>
      </c>
      <c r="AD27" s="664">
        <v>198738</v>
      </c>
      <c r="AE27" s="663">
        <v>195394</v>
      </c>
    </row>
    <row r="28" spans="1:38" s="1" customFormat="1" ht="11.1" customHeight="1">
      <c r="A28" s="193"/>
      <c r="B28" s="204"/>
      <c r="C28" s="18"/>
      <c r="D28" s="1627" t="s">
        <v>385</v>
      </c>
      <c r="E28" s="1627"/>
      <c r="F28" s="1627"/>
      <c r="G28" s="807"/>
      <c r="H28" s="658">
        <v>9473</v>
      </c>
      <c r="I28" s="658">
        <v>9835</v>
      </c>
      <c r="J28" s="657">
        <v>14414</v>
      </c>
      <c r="K28" s="657">
        <v>11455</v>
      </c>
      <c r="L28" s="657">
        <v>11604</v>
      </c>
      <c r="M28" s="657">
        <v>11316</v>
      </c>
      <c r="N28" s="657">
        <v>9476</v>
      </c>
      <c r="O28" s="657">
        <v>9310</v>
      </c>
      <c r="P28" s="657">
        <v>9553</v>
      </c>
      <c r="Q28" s="657">
        <v>9170</v>
      </c>
      <c r="R28" s="658">
        <v>7290</v>
      </c>
      <c r="S28" s="658">
        <v>6921</v>
      </c>
      <c r="T28" s="658">
        <v>6728</v>
      </c>
      <c r="U28" s="658">
        <v>6978</v>
      </c>
      <c r="V28" s="659">
        <v>7229</v>
      </c>
      <c r="W28" s="659">
        <v>7036.789999999979</v>
      </c>
      <c r="X28" s="659">
        <v>7145.1399999999994</v>
      </c>
      <c r="Y28" s="660">
        <v>8017</v>
      </c>
      <c r="Z28" s="660">
        <v>8252</v>
      </c>
      <c r="AA28" s="660">
        <v>7951</v>
      </c>
      <c r="AB28" s="1314">
        <v>9648</v>
      </c>
      <c r="AC28" s="1314">
        <v>9129</v>
      </c>
      <c r="AD28" s="660">
        <v>9358</v>
      </c>
      <c r="AE28" s="658">
        <v>8576</v>
      </c>
    </row>
    <row r="29" spans="1:38" s="1" customFormat="1" ht="11.1" customHeight="1">
      <c r="A29" s="193"/>
      <c r="B29" s="204"/>
      <c r="C29" s="18"/>
      <c r="D29" s="592" t="s">
        <v>379</v>
      </c>
      <c r="E29" s="188"/>
      <c r="F29" s="188"/>
      <c r="G29" s="188"/>
      <c r="H29" s="699">
        <v>77518</v>
      </c>
      <c r="I29" s="699">
        <v>74947</v>
      </c>
      <c r="J29" s="36">
        <v>73774</v>
      </c>
      <c r="K29" s="36">
        <v>75317</v>
      </c>
      <c r="L29" s="36">
        <v>74591</v>
      </c>
      <c r="M29" s="36">
        <v>79215</v>
      </c>
      <c r="N29" s="36">
        <v>82722</v>
      </c>
      <c r="O29" s="36">
        <v>89254</v>
      </c>
      <c r="P29" s="36">
        <v>95130</v>
      </c>
      <c r="Q29" s="36">
        <v>96936</v>
      </c>
      <c r="R29" s="699">
        <v>98435</v>
      </c>
      <c r="S29" s="699">
        <v>101023</v>
      </c>
      <c r="T29" s="699">
        <v>102260</v>
      </c>
      <c r="U29" s="699">
        <v>105759</v>
      </c>
      <c r="V29" s="699">
        <v>107181</v>
      </c>
      <c r="W29" s="699">
        <v>106567</v>
      </c>
      <c r="X29" s="699">
        <v>106162.28</v>
      </c>
      <c r="Y29" s="701">
        <v>101579</v>
      </c>
      <c r="Z29" s="701">
        <v>100554</v>
      </c>
      <c r="AA29" s="701">
        <v>99956</v>
      </c>
      <c r="AB29" s="1121">
        <v>97018</v>
      </c>
      <c r="AC29" s="1121">
        <v>98570</v>
      </c>
      <c r="AD29" s="701">
        <v>103821</v>
      </c>
      <c r="AE29" s="699">
        <v>108888</v>
      </c>
      <c r="AL29" s="490"/>
    </row>
    <row r="30" spans="1:38" s="1" customFormat="1" ht="11.1" customHeight="1">
      <c r="A30" s="193"/>
      <c r="B30" s="313"/>
      <c r="C30" s="18"/>
      <c r="D30" s="765" t="s">
        <v>380</v>
      </c>
      <c r="E30" s="762"/>
      <c r="F30" s="805"/>
      <c r="G30" s="805"/>
      <c r="H30" s="663">
        <v>2243</v>
      </c>
      <c r="I30" s="663">
        <v>2705</v>
      </c>
      <c r="J30" s="662">
        <v>2966</v>
      </c>
      <c r="K30" s="662">
        <v>3166</v>
      </c>
      <c r="L30" s="662">
        <v>3214</v>
      </c>
      <c r="M30" s="662">
        <v>3341</v>
      </c>
      <c r="N30" s="662">
        <v>3355</v>
      </c>
      <c r="O30" s="662">
        <v>3348</v>
      </c>
      <c r="P30" s="662">
        <v>3455</v>
      </c>
      <c r="Q30" s="662">
        <v>3627</v>
      </c>
      <c r="R30" s="663">
        <v>3557</v>
      </c>
      <c r="S30" s="663">
        <v>3531</v>
      </c>
      <c r="T30" s="663">
        <v>3560</v>
      </c>
      <c r="U30" s="663">
        <v>3927</v>
      </c>
      <c r="V30" s="663">
        <v>3519</v>
      </c>
      <c r="W30" s="663">
        <v>3606</v>
      </c>
      <c r="X30" s="663">
        <v>3391.3</v>
      </c>
      <c r="Y30" s="664">
        <v>3367</v>
      </c>
      <c r="Z30" s="664">
        <v>3310</v>
      </c>
      <c r="AA30" s="664">
        <v>3372</v>
      </c>
      <c r="AB30" s="1173">
        <v>3083</v>
      </c>
      <c r="AC30" s="1173">
        <v>3013</v>
      </c>
      <c r="AD30" s="664">
        <v>3071</v>
      </c>
      <c r="AE30" s="663">
        <v>3009</v>
      </c>
      <c r="AF30" s="487"/>
    </row>
    <row r="31" spans="1:38" s="93" customFormat="1" ht="10.5" customHeight="1">
      <c r="A31" s="193"/>
      <c r="B31" s="313"/>
      <c r="C31" s="18"/>
      <c r="D31" s="99"/>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row>
    <row r="32" spans="1:38" s="1" customFormat="1" ht="11.1" customHeight="1">
      <c r="A32" s="193"/>
      <c r="B32" s="313"/>
      <c r="C32" s="18"/>
      <c r="D32" s="17"/>
      <c r="E32" s="17"/>
      <c r="F32" s="17"/>
      <c r="G32" s="17"/>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row>
    <row r="33" spans="1:31" s="1" customFormat="1" ht="11.1" customHeight="1">
      <c r="A33" s="193"/>
      <c r="B33" s="313"/>
      <c r="C33" s="18"/>
      <c r="D33" s="99"/>
      <c r="E33" s="99"/>
      <c r="F33" s="99"/>
      <c r="G33" s="99"/>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row>
    <row r="34" spans="1:31" s="1" customFormat="1" ht="10.5" customHeight="1">
      <c r="A34" s="193"/>
      <c r="B34" s="313"/>
      <c r="C34" s="316"/>
      <c r="D34" s="16"/>
      <c r="E34" s="16"/>
      <c r="F34" s="16"/>
      <c r="G34" s="16"/>
      <c r="H34" s="190"/>
      <c r="I34" s="190"/>
      <c r="J34" s="190"/>
      <c r="K34" s="190"/>
      <c r="L34" s="190"/>
      <c r="M34" s="190"/>
      <c r="N34" s="190"/>
      <c r="O34" s="190"/>
      <c r="P34" s="190"/>
      <c r="Q34" s="190"/>
      <c r="R34" s="190"/>
      <c r="S34" s="360"/>
      <c r="T34" s="360"/>
      <c r="U34" s="360"/>
      <c r="V34" s="360"/>
      <c r="W34" s="360"/>
      <c r="X34" s="360"/>
      <c r="Y34" s="360"/>
      <c r="Z34" s="360"/>
      <c r="AA34" s="360"/>
      <c r="AB34" s="360"/>
      <c r="AC34" s="360"/>
      <c r="AD34" s="360"/>
      <c r="AE34" s="360">
        <v>17</v>
      </c>
    </row>
    <row r="35" spans="1:31" ht="10.5" customHeight="1">
      <c r="A35" s="193"/>
      <c r="B35" s="313"/>
      <c r="C35" s="239"/>
      <c r="D35" s="16"/>
      <c r="E35" s="16"/>
      <c r="F35" s="16"/>
      <c r="G35" s="16"/>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c r="A36" s="109"/>
    </row>
    <row r="37" spans="1:31">
      <c r="A37" s="109"/>
    </row>
    <row r="38" spans="1:31">
      <c r="A38" s="109"/>
      <c r="E38" s="2" t="s">
        <v>68</v>
      </c>
    </row>
    <row r="39" spans="1:31">
      <c r="A39" s="109"/>
    </row>
    <row r="40" spans="1:31">
      <c r="A40" s="109"/>
    </row>
    <row r="41" spans="1:31">
      <c r="A41" s="109"/>
    </row>
    <row r="42" spans="1:31">
      <c r="A42" s="109"/>
    </row>
    <row r="43" spans="1:31">
      <c r="A43" s="109"/>
    </row>
    <row r="44" spans="1:31">
      <c r="A44" s="109"/>
    </row>
    <row r="45" spans="1:31">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 ref="B22" location="'충당금 현황(그룹 및 은행)'!Print_Area" display="충당금 현황 [그룹 및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14999847407452621"/>
    <pageSetUpPr fitToPage="1"/>
  </sheetPr>
  <dimension ref="A1:AS1295"/>
  <sheetViews>
    <sheetView showGridLines="0" view="pageBreakPreview" topLeftCell="A2" zoomScaleNormal="130" zoomScaleSheetLayoutView="100" workbookViewId="0">
      <pane xSplit="6" topLeftCell="G1" activePane="topRight" state="frozen"/>
      <selection activeCell="AM49" sqref="AM49"/>
      <selection pane="topRight" activeCell="AK3" sqref="AK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1" width="10.625" style="97" hidden="1" customWidth="1"/>
    <col min="12" max="15" width="10.625" style="5" hidden="1" customWidth="1"/>
    <col min="16" max="16" width="10.625" style="97" hidden="1" customWidth="1"/>
    <col min="17" max="18" width="10.625" style="5" hidden="1" customWidth="1"/>
    <col min="19" max="21" width="10.625" style="97" hidden="1" customWidth="1"/>
    <col min="22" max="22" width="12.25" style="2" hidden="1" customWidth="1"/>
    <col min="23" max="35" width="12.25" style="94" hidden="1" customWidth="1"/>
    <col min="36" max="37" width="12.25" style="94" customWidth="1"/>
    <col min="38" max="38" width="10.75" style="2" customWidth="1"/>
    <col min="39" max="39" width="11.625" style="2" bestFit="1" customWidth="1"/>
    <col min="40" max="40" width="9" style="94"/>
    <col min="41" max="16384" width="9" style="2"/>
  </cols>
  <sheetData>
    <row r="1" spans="1:45" s="4" customFormat="1" ht="10.5" customHeight="1">
      <c r="A1" s="323"/>
      <c r="B1" s="150"/>
      <c r="C1" s="151"/>
      <c r="D1" s="151"/>
      <c r="E1" s="151"/>
      <c r="F1" s="151"/>
      <c r="G1" s="152"/>
      <c r="H1" s="152"/>
      <c r="I1" s="152"/>
      <c r="J1" s="152"/>
      <c r="K1" s="152"/>
      <c r="L1" s="152"/>
      <c r="M1" s="152"/>
      <c r="N1" s="152"/>
      <c r="O1" s="152"/>
      <c r="P1" s="152"/>
      <c r="Q1" s="152"/>
      <c r="R1" s="152"/>
      <c r="S1" s="152"/>
      <c r="T1" s="152"/>
      <c r="U1" s="152"/>
      <c r="V1" s="101"/>
      <c r="W1" s="101"/>
      <c r="X1" s="101"/>
      <c r="Y1" s="101"/>
      <c r="Z1" s="101"/>
      <c r="AA1" s="101"/>
      <c r="AB1" s="101"/>
      <c r="AC1" s="101"/>
      <c r="AD1" s="101"/>
      <c r="AE1" s="101"/>
      <c r="AF1" s="101"/>
      <c r="AG1" s="101"/>
      <c r="AH1" s="101"/>
      <c r="AI1" s="101"/>
      <c r="AJ1" s="101"/>
      <c r="AK1" s="101"/>
      <c r="AN1" s="96"/>
    </row>
    <row r="2" spans="1:45" s="4" customFormat="1" ht="18" customHeight="1">
      <c r="A2" s="153"/>
      <c r="B2" s="154"/>
      <c r="C2" s="405"/>
      <c r="D2" s="404" t="s">
        <v>608</v>
      </c>
      <c r="E2" s="405"/>
      <c r="F2" s="405"/>
      <c r="G2" s="426"/>
      <c r="H2" s="406"/>
      <c r="I2" s="156"/>
      <c r="J2" s="156"/>
      <c r="K2" s="156"/>
      <c r="L2" s="156"/>
      <c r="M2" s="156"/>
      <c r="N2" s="156"/>
      <c r="O2" s="156"/>
      <c r="P2" s="156"/>
      <c r="Q2" s="156"/>
      <c r="R2" s="156"/>
      <c r="S2" s="156"/>
      <c r="T2" s="156"/>
      <c r="U2" s="156"/>
      <c r="V2" s="101"/>
      <c r="W2" s="101"/>
      <c r="X2" s="101"/>
      <c r="Y2" s="101"/>
      <c r="Z2" s="101"/>
      <c r="AA2" s="101"/>
      <c r="AB2" s="101"/>
      <c r="AC2" s="101"/>
      <c r="AD2" s="101"/>
      <c r="AE2" s="101"/>
      <c r="AF2" s="101"/>
      <c r="AG2" s="101"/>
      <c r="AH2" s="101"/>
      <c r="AI2" s="101"/>
      <c r="AJ2" s="101"/>
      <c r="AK2" s="101"/>
      <c r="AN2" s="96"/>
    </row>
    <row r="3" spans="1:45" s="43" customFormat="1" ht="20.100000000000001" customHeight="1">
      <c r="A3" s="133"/>
      <c r="B3" s="134"/>
      <c r="C3" s="137"/>
      <c r="D3" s="137"/>
      <c r="E3" s="137"/>
      <c r="F3" s="137"/>
      <c r="G3" s="278"/>
      <c r="H3" s="138" t="s">
        <v>2</v>
      </c>
      <c r="I3" s="138" t="s">
        <v>5</v>
      </c>
      <c r="J3" s="138" t="s">
        <v>8</v>
      </c>
      <c r="K3" s="138" t="s">
        <v>61</v>
      </c>
      <c r="L3" s="462" t="s">
        <v>14</v>
      </c>
      <c r="M3" s="138" t="s">
        <v>17</v>
      </c>
      <c r="N3" s="138" t="s">
        <v>25</v>
      </c>
      <c r="O3" s="138" t="s">
        <v>28</v>
      </c>
      <c r="P3" s="138" t="s">
        <v>62</v>
      </c>
      <c r="Q3" s="462" t="s">
        <v>35</v>
      </c>
      <c r="R3" s="138" t="s">
        <v>38</v>
      </c>
      <c r="S3" s="138" t="s">
        <v>63</v>
      </c>
      <c r="T3" s="138" t="s">
        <v>75</v>
      </c>
      <c r="U3" s="138" t="s">
        <v>83</v>
      </c>
      <c r="V3" s="459" t="s">
        <v>106</v>
      </c>
      <c r="W3" s="433" t="s">
        <v>487</v>
      </c>
      <c r="X3" s="433" t="s">
        <v>508</v>
      </c>
      <c r="Y3" s="433" t="s">
        <v>519</v>
      </c>
      <c r="Z3" s="433" t="s">
        <v>527</v>
      </c>
      <c r="AA3" s="459" t="s">
        <v>511</v>
      </c>
      <c r="AB3" s="433" t="s">
        <v>538</v>
      </c>
      <c r="AC3" s="433" t="s">
        <v>547</v>
      </c>
      <c r="AD3" s="433" t="s">
        <v>556</v>
      </c>
      <c r="AE3" s="433" t="s">
        <v>563</v>
      </c>
      <c r="AF3" s="459" t="s">
        <v>539</v>
      </c>
      <c r="AG3" s="433" t="s">
        <v>575</v>
      </c>
      <c r="AH3" s="433" t="s">
        <v>579</v>
      </c>
      <c r="AI3" s="433" t="s">
        <v>582</v>
      </c>
      <c r="AJ3" s="1534" t="s">
        <v>590</v>
      </c>
      <c r="AK3" s="1527" t="s">
        <v>596</v>
      </c>
      <c r="AN3" s="108"/>
    </row>
    <row r="4" spans="1:45" s="4" customFormat="1" ht="11.1" customHeight="1">
      <c r="A4" s="200"/>
      <c r="B4" s="201"/>
      <c r="C4" s="101"/>
      <c r="D4" s="101"/>
      <c r="E4" s="101"/>
      <c r="F4" s="101"/>
      <c r="G4" s="202"/>
      <c r="H4" s="202"/>
      <c r="I4" s="202"/>
      <c r="J4" s="202"/>
      <c r="K4" s="202"/>
      <c r="L4" s="446"/>
      <c r="M4" s="202"/>
      <c r="N4" s="202"/>
      <c r="O4" s="202"/>
      <c r="P4" s="202"/>
      <c r="Q4" s="446"/>
      <c r="R4" s="202"/>
      <c r="S4" s="202"/>
      <c r="T4" s="202"/>
      <c r="U4" s="202"/>
      <c r="V4" s="446"/>
      <c r="W4" s="163"/>
      <c r="X4" s="163"/>
      <c r="Y4" s="163"/>
      <c r="Z4" s="163"/>
      <c r="AA4" s="446"/>
      <c r="AB4" s="163"/>
      <c r="AC4" s="163"/>
      <c r="AD4" s="163"/>
      <c r="AE4" s="163"/>
      <c r="AF4" s="446"/>
      <c r="AG4" s="481"/>
      <c r="AH4" s="163"/>
      <c r="AI4" s="163"/>
      <c r="AJ4" s="485"/>
      <c r="AK4" s="485"/>
      <c r="AN4" s="96"/>
    </row>
    <row r="5" spans="1:45" s="4" customFormat="1" ht="11.1" customHeight="1">
      <c r="A5" s="164"/>
      <c r="B5" s="143" t="s">
        <v>145</v>
      </c>
      <c r="C5" s="395"/>
      <c r="D5" s="381" t="s">
        <v>403</v>
      </c>
      <c r="E5" s="382"/>
      <c r="F5" s="382"/>
      <c r="G5" s="30"/>
      <c r="H5" s="320"/>
      <c r="I5" s="320"/>
      <c r="J5" s="320"/>
      <c r="K5" s="320"/>
      <c r="L5" s="476"/>
      <c r="M5" s="320"/>
      <c r="N5" s="320"/>
      <c r="O5" s="320"/>
      <c r="P5" s="320"/>
      <c r="Q5" s="476"/>
      <c r="R5" s="320"/>
      <c r="S5" s="320"/>
      <c r="T5" s="223"/>
      <c r="U5" s="223"/>
      <c r="V5" s="460"/>
      <c r="W5" s="386"/>
      <c r="X5" s="339"/>
      <c r="Y5" s="339"/>
      <c r="Z5" s="339"/>
      <c r="AA5" s="460"/>
      <c r="AB5" s="339"/>
      <c r="AC5" s="339"/>
      <c r="AD5" s="339"/>
      <c r="AE5" s="339"/>
      <c r="AF5" s="460"/>
      <c r="AG5" s="1401"/>
      <c r="AH5" s="1353"/>
      <c r="AI5" s="339"/>
      <c r="AJ5" s="1402"/>
      <c r="AK5" s="486" t="s">
        <v>576</v>
      </c>
      <c r="AN5" s="96"/>
    </row>
    <row r="6" spans="1:45" s="1" customFormat="1" ht="11.1" customHeight="1">
      <c r="A6" s="165"/>
      <c r="B6" s="144"/>
      <c r="C6" s="99"/>
      <c r="D6" s="817" t="s">
        <v>387</v>
      </c>
      <c r="E6" s="817"/>
      <c r="F6" s="817"/>
      <c r="G6" s="637"/>
      <c r="H6" s="768">
        <v>0.43</v>
      </c>
      <c r="I6" s="768">
        <v>0.96</v>
      </c>
      <c r="J6" s="768">
        <v>0.24</v>
      </c>
      <c r="K6" s="768">
        <v>0.7</v>
      </c>
      <c r="L6" s="818">
        <v>0.57999999999999996</v>
      </c>
      <c r="M6" s="768">
        <v>0.54</v>
      </c>
      <c r="N6" s="768">
        <v>0.47</v>
      </c>
      <c r="O6" s="768">
        <v>0.63</v>
      </c>
      <c r="P6" s="768">
        <v>0.47</v>
      </c>
      <c r="Q6" s="818">
        <v>0.52</v>
      </c>
      <c r="R6" s="768">
        <v>0.59</v>
      </c>
      <c r="S6" s="768">
        <v>0.64</v>
      </c>
      <c r="T6" s="768">
        <v>0.67</v>
      </c>
      <c r="U6" s="768">
        <v>1.01</v>
      </c>
      <c r="V6" s="818">
        <v>0.73</v>
      </c>
      <c r="W6" s="768">
        <v>0.56000000000000005</v>
      </c>
      <c r="X6" s="768">
        <v>0.57999999999999996</v>
      </c>
      <c r="Y6" s="768">
        <v>0.54</v>
      </c>
      <c r="Z6" s="768">
        <v>0.93</v>
      </c>
      <c r="AA6" s="818">
        <v>0.64</v>
      </c>
      <c r="AB6" s="768">
        <v>0.48</v>
      </c>
      <c r="AC6" s="769">
        <v>0.47</v>
      </c>
      <c r="AD6" s="819">
        <v>0.46</v>
      </c>
      <c r="AE6" s="819">
        <v>0.74</v>
      </c>
      <c r="AF6" s="1288">
        <v>0.53</v>
      </c>
      <c r="AG6" s="1424">
        <v>0.41</v>
      </c>
      <c r="AH6" s="1416">
        <v>0.48</v>
      </c>
      <c r="AI6" s="769">
        <v>0.65</v>
      </c>
      <c r="AJ6" s="1578">
        <v>0.59</v>
      </c>
      <c r="AK6" s="1579">
        <v>0.51</v>
      </c>
      <c r="AL6" s="490"/>
      <c r="AN6" s="93"/>
    </row>
    <row r="7" spans="1:45" s="1" customFormat="1" ht="11.1" customHeight="1">
      <c r="A7" s="203"/>
      <c r="B7" s="145" t="s">
        <v>147</v>
      </c>
      <c r="C7" s="63"/>
      <c r="D7" s="820" t="s">
        <v>388</v>
      </c>
      <c r="E7" s="820"/>
      <c r="F7" s="820"/>
      <c r="G7" s="821"/>
      <c r="H7" s="735">
        <v>708</v>
      </c>
      <c r="I7" s="735">
        <v>1631</v>
      </c>
      <c r="J7" s="735">
        <v>408</v>
      </c>
      <c r="K7" s="735">
        <v>1217</v>
      </c>
      <c r="L7" s="822">
        <v>3964</v>
      </c>
      <c r="M7" s="735">
        <v>936</v>
      </c>
      <c r="N7" s="735">
        <v>829</v>
      </c>
      <c r="O7" s="735">
        <v>1148</v>
      </c>
      <c r="P7" s="735">
        <v>866</v>
      </c>
      <c r="Q7" s="822">
        <v>3779</v>
      </c>
      <c r="R7" s="735">
        <v>1081</v>
      </c>
      <c r="S7" s="735">
        <v>1189</v>
      </c>
      <c r="T7" s="735">
        <v>1263</v>
      </c>
      <c r="U7" s="735">
        <v>1903</v>
      </c>
      <c r="V7" s="822">
        <v>5436</v>
      </c>
      <c r="W7" s="735">
        <v>1043</v>
      </c>
      <c r="X7" s="726">
        <v>1099</v>
      </c>
      <c r="Y7" s="726">
        <v>1054</v>
      </c>
      <c r="Z7" s="726">
        <v>1826</v>
      </c>
      <c r="AA7" s="823">
        <v>5022</v>
      </c>
      <c r="AB7" s="735">
        <v>928</v>
      </c>
      <c r="AC7" s="737">
        <v>931</v>
      </c>
      <c r="AD7" s="737">
        <v>947</v>
      </c>
      <c r="AE7" s="737">
        <v>1514</v>
      </c>
      <c r="AF7" s="1289">
        <v>4320</v>
      </c>
      <c r="AG7" s="1425">
        <v>832</v>
      </c>
      <c r="AH7" s="1196">
        <v>989</v>
      </c>
      <c r="AI7" s="737">
        <v>1415</v>
      </c>
      <c r="AJ7" s="1580">
        <v>1300</v>
      </c>
      <c r="AK7" s="1580">
        <v>4536</v>
      </c>
      <c r="AL7" s="487"/>
      <c r="AM7" s="490"/>
      <c r="AN7" s="490"/>
      <c r="AO7" s="487"/>
    </row>
    <row r="8" spans="1:45" s="1" customFormat="1" ht="11.1" customHeight="1">
      <c r="A8" s="245"/>
      <c r="B8" s="146"/>
      <c r="C8" s="63"/>
      <c r="D8" s="824" t="s">
        <v>389</v>
      </c>
      <c r="E8" s="824"/>
      <c r="F8" s="824"/>
      <c r="G8" s="805"/>
      <c r="H8" s="776">
        <v>675091</v>
      </c>
      <c r="I8" s="776">
        <v>681771</v>
      </c>
      <c r="J8" s="776">
        <v>683357</v>
      </c>
      <c r="K8" s="776">
        <v>685364</v>
      </c>
      <c r="L8" s="825">
        <v>685364</v>
      </c>
      <c r="M8" s="776">
        <v>696864</v>
      </c>
      <c r="N8" s="776">
        <v>712913</v>
      </c>
      <c r="O8" s="776">
        <v>720129</v>
      </c>
      <c r="P8" s="776">
        <v>726230</v>
      </c>
      <c r="Q8" s="825">
        <v>726230</v>
      </c>
      <c r="R8" s="776">
        <v>745848</v>
      </c>
      <c r="S8" s="776">
        <v>749309</v>
      </c>
      <c r="T8" s="776">
        <v>749182</v>
      </c>
      <c r="U8" s="776">
        <v>746781</v>
      </c>
      <c r="V8" s="825">
        <v>746781</v>
      </c>
      <c r="W8" s="776">
        <v>752895</v>
      </c>
      <c r="X8" s="776">
        <v>764915</v>
      </c>
      <c r="Y8" s="776">
        <v>779620</v>
      </c>
      <c r="Z8" s="776">
        <v>780592</v>
      </c>
      <c r="AA8" s="825">
        <v>780592</v>
      </c>
      <c r="AB8" s="776">
        <v>789704</v>
      </c>
      <c r="AC8" s="777">
        <v>797317</v>
      </c>
      <c r="AD8" s="777">
        <v>808397</v>
      </c>
      <c r="AE8" s="777">
        <v>811267</v>
      </c>
      <c r="AF8" s="1501">
        <v>811267</v>
      </c>
      <c r="AG8" s="1502">
        <v>820530</v>
      </c>
      <c r="AH8" s="1418">
        <v>836239</v>
      </c>
      <c r="AI8" s="777">
        <v>860526</v>
      </c>
      <c r="AJ8" s="1581">
        <v>883777</v>
      </c>
      <c r="AK8" s="1581">
        <v>883777</v>
      </c>
      <c r="AN8" s="93"/>
    </row>
    <row r="9" spans="1:45" s="1" customFormat="1" ht="11.1" customHeight="1">
      <c r="A9" s="248"/>
      <c r="B9" s="148" t="s">
        <v>182</v>
      </c>
      <c r="C9" s="63"/>
      <c r="D9" s="101"/>
      <c r="E9" s="101"/>
      <c r="F9" s="101"/>
      <c r="G9" s="202"/>
      <c r="H9" s="202"/>
      <c r="I9" s="202"/>
      <c r="J9" s="202"/>
      <c r="K9" s="202"/>
      <c r="L9" s="446"/>
      <c r="M9" s="202"/>
      <c r="N9" s="202"/>
      <c r="O9" s="202"/>
      <c r="P9" s="202"/>
      <c r="Q9" s="446"/>
      <c r="R9" s="202"/>
      <c r="S9" s="202"/>
      <c r="T9" s="202"/>
      <c r="U9" s="163"/>
      <c r="V9" s="446"/>
      <c r="W9" s="163"/>
      <c r="X9" s="163"/>
      <c r="Y9" s="163"/>
      <c r="Z9" s="485"/>
      <c r="AA9" s="446"/>
      <c r="AB9" s="163"/>
      <c r="AC9" s="509"/>
      <c r="AD9" s="509"/>
      <c r="AE9" s="509"/>
      <c r="AF9" s="512"/>
      <c r="AG9" s="1426"/>
      <c r="AH9" s="1413"/>
      <c r="AI9" s="509"/>
      <c r="AJ9" s="1582"/>
      <c r="AK9" s="1583"/>
      <c r="AM9" s="487"/>
      <c r="AN9" s="487"/>
      <c r="AO9" s="487"/>
      <c r="AP9" s="487"/>
      <c r="AQ9" s="487"/>
      <c r="AR9" s="487"/>
      <c r="AS9" s="487"/>
    </row>
    <row r="10" spans="1:45" s="1" customFormat="1" ht="11.1" customHeight="1">
      <c r="A10" s="248"/>
      <c r="B10" s="148" t="s">
        <v>151</v>
      </c>
      <c r="C10" s="361"/>
      <c r="D10" s="381" t="s">
        <v>404</v>
      </c>
      <c r="E10" s="382"/>
      <c r="F10" s="382"/>
      <c r="G10" s="30"/>
      <c r="H10" s="46"/>
      <c r="I10" s="46"/>
      <c r="J10" s="46"/>
      <c r="K10" s="46"/>
      <c r="L10" s="477"/>
      <c r="M10" s="46"/>
      <c r="N10" s="46"/>
      <c r="O10" s="46"/>
      <c r="P10" s="46"/>
      <c r="Q10" s="477"/>
      <c r="R10" s="46"/>
      <c r="S10" s="46"/>
      <c r="T10" s="223"/>
      <c r="U10" s="1457"/>
      <c r="V10" s="474"/>
      <c r="W10" s="386"/>
      <c r="X10" s="386"/>
      <c r="Y10" s="386"/>
      <c r="Z10" s="386"/>
      <c r="AA10" s="474"/>
      <c r="AB10" s="386"/>
      <c r="AC10" s="1458"/>
      <c r="AD10" s="1458"/>
      <c r="AE10" s="1458"/>
      <c r="AF10" s="1459"/>
      <c r="AG10" s="1460"/>
      <c r="AH10" s="1461"/>
      <c r="AI10" s="1458"/>
      <c r="AJ10" s="1584"/>
      <c r="AK10" s="1585" t="s">
        <v>576</v>
      </c>
      <c r="AM10" s="487"/>
      <c r="AN10" s="487"/>
      <c r="AO10" s="487"/>
      <c r="AP10" s="487"/>
      <c r="AQ10" s="487"/>
      <c r="AR10" s="487"/>
      <c r="AS10" s="487"/>
    </row>
    <row r="11" spans="1:45" s="1" customFormat="1" ht="11.1" customHeight="1">
      <c r="A11" s="248"/>
      <c r="B11" s="148" t="s">
        <v>152</v>
      </c>
      <c r="C11" s="263"/>
      <c r="D11" s="677" t="s">
        <v>387</v>
      </c>
      <c r="E11" s="826"/>
      <c r="F11" s="826"/>
      <c r="G11" s="677"/>
      <c r="H11" s="768">
        <v>0.48</v>
      </c>
      <c r="I11" s="768">
        <v>0.57999999999999996</v>
      </c>
      <c r="J11" s="767">
        <v>0.22</v>
      </c>
      <c r="K11" s="767">
        <v>0.82</v>
      </c>
      <c r="L11" s="827">
        <v>0.52</v>
      </c>
      <c r="M11" s="767">
        <v>0.63</v>
      </c>
      <c r="N11" s="767">
        <v>0.45</v>
      </c>
      <c r="O11" s="767">
        <v>0.57999999999999996</v>
      </c>
      <c r="P11" s="767">
        <v>0.27</v>
      </c>
      <c r="Q11" s="827">
        <v>0.48</v>
      </c>
      <c r="R11" s="767">
        <v>0.53</v>
      </c>
      <c r="S11" s="767">
        <v>0.82</v>
      </c>
      <c r="T11" s="767">
        <v>0.59</v>
      </c>
      <c r="U11" s="767">
        <v>1.31</v>
      </c>
      <c r="V11" s="827">
        <v>0.82</v>
      </c>
      <c r="W11" s="767">
        <v>0.4</v>
      </c>
      <c r="X11" s="572">
        <v>0.33</v>
      </c>
      <c r="Y11" s="572">
        <v>0.21</v>
      </c>
      <c r="Z11" s="572">
        <v>0.75</v>
      </c>
      <c r="AA11" s="828">
        <v>0.41</v>
      </c>
      <c r="AB11" s="767">
        <v>0.27</v>
      </c>
      <c r="AC11" s="829">
        <v>0.22</v>
      </c>
      <c r="AD11" s="830">
        <v>0.16</v>
      </c>
      <c r="AE11" s="830">
        <v>0.73</v>
      </c>
      <c r="AF11" s="1290">
        <v>0.34</v>
      </c>
      <c r="AG11" s="1445">
        <v>0.23</v>
      </c>
      <c r="AH11" s="829">
        <v>0.41856754172244942</v>
      </c>
      <c r="AI11" s="829">
        <v>0.42</v>
      </c>
      <c r="AJ11" s="1586">
        <v>0.31</v>
      </c>
      <c r="AK11" s="1586">
        <v>0.33</v>
      </c>
      <c r="AL11" s="1343"/>
      <c r="AM11" s="1343"/>
      <c r="AN11" s="1344"/>
      <c r="AO11" s="93"/>
      <c r="AP11" s="93"/>
      <c r="AQ11" s="93"/>
      <c r="AR11" s="93"/>
      <c r="AS11" s="487"/>
    </row>
    <row r="12" spans="1:45" s="1" customFormat="1" ht="11.1" customHeight="1">
      <c r="A12" s="245"/>
      <c r="B12" s="148" t="s">
        <v>153</v>
      </c>
      <c r="C12" s="263"/>
      <c r="D12" s="941" t="s">
        <v>390</v>
      </c>
      <c r="E12" s="942"/>
      <c r="F12" s="942"/>
      <c r="G12" s="942"/>
      <c r="H12" s="694">
        <v>422</v>
      </c>
      <c r="I12" s="727">
        <v>525</v>
      </c>
      <c r="J12" s="727">
        <v>198</v>
      </c>
      <c r="K12" s="727">
        <v>761</v>
      </c>
      <c r="L12" s="831">
        <v>1906</v>
      </c>
      <c r="M12" s="727">
        <v>593</v>
      </c>
      <c r="N12" s="727">
        <v>430</v>
      </c>
      <c r="O12" s="727">
        <v>571</v>
      </c>
      <c r="P12" s="727">
        <v>264</v>
      </c>
      <c r="Q12" s="831">
        <v>1858</v>
      </c>
      <c r="R12" s="727">
        <v>519</v>
      </c>
      <c r="S12" s="727">
        <v>821</v>
      </c>
      <c r="T12" s="727">
        <v>598</v>
      </c>
      <c r="U12" s="727">
        <v>1308</v>
      </c>
      <c r="V12" s="831">
        <v>3246</v>
      </c>
      <c r="W12" s="727">
        <v>393</v>
      </c>
      <c r="X12" s="727">
        <v>326</v>
      </c>
      <c r="Y12" s="727">
        <v>217</v>
      </c>
      <c r="Z12" s="727">
        <v>781</v>
      </c>
      <c r="AA12" s="831">
        <v>1717</v>
      </c>
      <c r="AB12" s="727">
        <v>275.67</v>
      </c>
      <c r="AC12" s="728">
        <v>234</v>
      </c>
      <c r="AD12" s="832">
        <v>172</v>
      </c>
      <c r="AE12" s="832">
        <v>801</v>
      </c>
      <c r="AF12" s="1291">
        <v>1483</v>
      </c>
      <c r="AG12" s="1446">
        <v>253</v>
      </c>
      <c r="AH12" s="728">
        <v>463</v>
      </c>
      <c r="AI12" s="728">
        <v>482</v>
      </c>
      <c r="AJ12" s="1587">
        <v>374</v>
      </c>
      <c r="AK12" s="1587">
        <v>1572</v>
      </c>
      <c r="AL12" s="93"/>
      <c r="AM12" s="93"/>
      <c r="AN12" s="93"/>
      <c r="AO12" s="491"/>
      <c r="AP12" s="93"/>
      <c r="AQ12" s="93"/>
      <c r="AR12" s="93"/>
      <c r="AS12" s="487"/>
    </row>
    <row r="13" spans="1:45" s="1" customFormat="1" ht="11.1" customHeight="1">
      <c r="A13" s="245"/>
      <c r="B13" s="401" t="s">
        <v>154</v>
      </c>
      <c r="C13" s="263"/>
      <c r="D13" s="943" t="s">
        <v>391</v>
      </c>
      <c r="E13" s="944"/>
      <c r="F13" s="944"/>
      <c r="G13" s="944"/>
      <c r="H13" s="726">
        <v>520</v>
      </c>
      <c r="I13" s="726">
        <v>516</v>
      </c>
      <c r="J13" s="726">
        <v>148</v>
      </c>
      <c r="K13" s="726">
        <v>715</v>
      </c>
      <c r="L13" s="823">
        <v>1899</v>
      </c>
      <c r="M13" s="726">
        <v>543</v>
      </c>
      <c r="N13" s="726">
        <v>357</v>
      </c>
      <c r="O13" s="726">
        <v>502</v>
      </c>
      <c r="P13" s="726">
        <v>185</v>
      </c>
      <c r="Q13" s="823">
        <v>1587</v>
      </c>
      <c r="R13" s="726">
        <v>444</v>
      </c>
      <c r="S13" s="726">
        <v>750</v>
      </c>
      <c r="T13" s="726">
        <v>519</v>
      </c>
      <c r="U13" s="726">
        <v>1257</v>
      </c>
      <c r="V13" s="823">
        <v>2970</v>
      </c>
      <c r="W13" s="735">
        <v>305</v>
      </c>
      <c r="X13" s="726">
        <v>259</v>
      </c>
      <c r="Y13" s="726">
        <v>108</v>
      </c>
      <c r="Z13" s="726">
        <v>641</v>
      </c>
      <c r="AA13" s="823">
        <v>1313</v>
      </c>
      <c r="AB13" s="735">
        <v>211.97</v>
      </c>
      <c r="AC13" s="737">
        <v>139</v>
      </c>
      <c r="AD13" s="737">
        <v>73</v>
      </c>
      <c r="AE13" s="737">
        <v>682</v>
      </c>
      <c r="AF13" s="1289">
        <v>1106</v>
      </c>
      <c r="AG13" s="1447">
        <v>209</v>
      </c>
      <c r="AH13" s="737">
        <v>309</v>
      </c>
      <c r="AI13" s="737">
        <v>386</v>
      </c>
      <c r="AJ13" s="1580">
        <v>352</v>
      </c>
      <c r="AK13" s="1580">
        <v>1256</v>
      </c>
      <c r="AM13" s="93"/>
      <c r="AN13" s="93"/>
      <c r="AO13" s="93"/>
      <c r="AP13" s="93"/>
      <c r="AQ13" s="93"/>
      <c r="AR13" s="93"/>
      <c r="AS13" s="487"/>
    </row>
    <row r="14" spans="1:45" s="1" customFormat="1" ht="11.1" customHeight="1">
      <c r="A14" s="245"/>
      <c r="B14" s="148" t="s">
        <v>156</v>
      </c>
      <c r="C14" s="17"/>
      <c r="D14" s="945" t="s">
        <v>392</v>
      </c>
      <c r="E14" s="742"/>
      <c r="F14" s="742"/>
      <c r="G14" s="946"/>
      <c r="H14" s="726">
        <v>7</v>
      </c>
      <c r="I14" s="726">
        <v>22</v>
      </c>
      <c r="J14" s="726">
        <v>11</v>
      </c>
      <c r="K14" s="726">
        <v>13</v>
      </c>
      <c r="L14" s="823">
        <v>53</v>
      </c>
      <c r="M14" s="726">
        <v>17</v>
      </c>
      <c r="N14" s="726">
        <v>30</v>
      </c>
      <c r="O14" s="726">
        <v>21</v>
      </c>
      <c r="P14" s="726">
        <v>38</v>
      </c>
      <c r="Q14" s="823">
        <v>106</v>
      </c>
      <c r="R14" s="726">
        <v>23</v>
      </c>
      <c r="S14" s="726">
        <v>32</v>
      </c>
      <c r="T14" s="726">
        <v>31</v>
      </c>
      <c r="U14" s="726">
        <v>40</v>
      </c>
      <c r="V14" s="823">
        <v>126</v>
      </c>
      <c r="W14" s="726">
        <v>34</v>
      </c>
      <c r="X14" s="726">
        <v>29</v>
      </c>
      <c r="Y14" s="726">
        <v>47</v>
      </c>
      <c r="Z14" s="726">
        <v>46</v>
      </c>
      <c r="AA14" s="823">
        <v>156</v>
      </c>
      <c r="AB14" s="726">
        <v>46.35</v>
      </c>
      <c r="AC14" s="801">
        <v>39</v>
      </c>
      <c r="AD14" s="801">
        <v>54</v>
      </c>
      <c r="AE14" s="801">
        <v>63</v>
      </c>
      <c r="AF14" s="1292">
        <v>202</v>
      </c>
      <c r="AG14" s="1448">
        <v>35</v>
      </c>
      <c r="AH14" s="801">
        <v>23</v>
      </c>
      <c r="AI14" s="801">
        <v>45</v>
      </c>
      <c r="AJ14" s="1588">
        <v>57</v>
      </c>
      <c r="AK14" s="1588">
        <v>160</v>
      </c>
      <c r="AM14" s="93"/>
      <c r="AN14" s="93"/>
      <c r="AO14" s="93"/>
      <c r="AP14" s="93"/>
      <c r="AQ14" s="93"/>
      <c r="AR14" s="93"/>
      <c r="AS14" s="487"/>
    </row>
    <row r="15" spans="1:45" s="1" customFormat="1" ht="11.1" customHeight="1">
      <c r="A15" s="245"/>
      <c r="B15" s="148" t="s">
        <v>158</v>
      </c>
      <c r="C15" s="17"/>
      <c r="D15" s="945" t="s">
        <v>393</v>
      </c>
      <c r="E15" s="742"/>
      <c r="F15" s="742"/>
      <c r="G15" s="946"/>
      <c r="H15" s="726">
        <v>19</v>
      </c>
      <c r="I15" s="726">
        <v>26</v>
      </c>
      <c r="J15" s="726">
        <v>31</v>
      </c>
      <c r="K15" s="726">
        <v>30</v>
      </c>
      <c r="L15" s="823">
        <v>106</v>
      </c>
      <c r="M15" s="726">
        <v>29</v>
      </c>
      <c r="N15" s="726">
        <v>40</v>
      </c>
      <c r="O15" s="726">
        <v>75</v>
      </c>
      <c r="P15" s="726">
        <v>7</v>
      </c>
      <c r="Q15" s="823">
        <v>151</v>
      </c>
      <c r="R15" s="726">
        <v>49</v>
      </c>
      <c r="S15" s="726">
        <v>53</v>
      </c>
      <c r="T15" s="726">
        <v>41</v>
      </c>
      <c r="U15" s="726">
        <v>66</v>
      </c>
      <c r="V15" s="823">
        <v>209</v>
      </c>
      <c r="W15" s="726">
        <v>56</v>
      </c>
      <c r="X15" s="726">
        <v>53</v>
      </c>
      <c r="Y15" s="726">
        <v>63</v>
      </c>
      <c r="Z15" s="726">
        <v>98</v>
      </c>
      <c r="AA15" s="823">
        <v>270</v>
      </c>
      <c r="AB15" s="726">
        <v>35.94</v>
      </c>
      <c r="AC15" s="801">
        <v>50</v>
      </c>
      <c r="AD15" s="801">
        <v>42</v>
      </c>
      <c r="AE15" s="801">
        <v>46</v>
      </c>
      <c r="AF15" s="1292">
        <v>174</v>
      </c>
      <c r="AG15" s="1448">
        <v>20</v>
      </c>
      <c r="AH15" s="801">
        <v>47</v>
      </c>
      <c r="AI15" s="801">
        <v>44</v>
      </c>
      <c r="AJ15" s="1588">
        <v>16</v>
      </c>
      <c r="AK15" s="1588">
        <v>127</v>
      </c>
      <c r="AM15" s="93"/>
      <c r="AN15" s="93"/>
      <c r="AO15" s="487"/>
      <c r="AP15" s="93"/>
      <c r="AQ15" s="93"/>
      <c r="AR15" s="93"/>
      <c r="AS15" s="487"/>
    </row>
    <row r="16" spans="1:45" s="1" customFormat="1" ht="11.1" customHeight="1">
      <c r="A16" s="248"/>
      <c r="B16" s="148" t="s">
        <v>160</v>
      </c>
      <c r="C16" s="172"/>
      <c r="D16" s="947" t="s">
        <v>394</v>
      </c>
      <c r="E16" s="884"/>
      <c r="F16" s="884"/>
      <c r="G16" s="948"/>
      <c r="H16" s="726">
        <v>-124</v>
      </c>
      <c r="I16" s="726">
        <v>-39</v>
      </c>
      <c r="J16" s="726">
        <v>8</v>
      </c>
      <c r="K16" s="726">
        <v>3</v>
      </c>
      <c r="L16" s="823">
        <v>-152</v>
      </c>
      <c r="M16" s="726">
        <v>4</v>
      </c>
      <c r="N16" s="726">
        <v>3</v>
      </c>
      <c r="O16" s="726">
        <v>-27</v>
      </c>
      <c r="P16" s="726">
        <v>34</v>
      </c>
      <c r="Q16" s="823">
        <v>14</v>
      </c>
      <c r="R16" s="726">
        <v>3</v>
      </c>
      <c r="S16" s="726">
        <v>-14</v>
      </c>
      <c r="T16" s="726">
        <v>7</v>
      </c>
      <c r="U16" s="726">
        <v>-55</v>
      </c>
      <c r="V16" s="823">
        <v>-59</v>
      </c>
      <c r="W16" s="802">
        <v>-2</v>
      </c>
      <c r="X16" s="726">
        <v>-15</v>
      </c>
      <c r="Y16" s="726">
        <v>-1</v>
      </c>
      <c r="Z16" s="726">
        <v>-4</v>
      </c>
      <c r="AA16" s="823">
        <v>-22</v>
      </c>
      <c r="AB16" s="802">
        <v>-18</v>
      </c>
      <c r="AC16" s="803">
        <v>6</v>
      </c>
      <c r="AD16" s="803">
        <v>3</v>
      </c>
      <c r="AE16" s="803">
        <v>10</v>
      </c>
      <c r="AF16" s="1293">
        <v>1</v>
      </c>
      <c r="AG16" s="1449">
        <v>-11</v>
      </c>
      <c r="AH16" s="803">
        <v>84</v>
      </c>
      <c r="AI16" s="803">
        <v>7</v>
      </c>
      <c r="AJ16" s="1589">
        <v>-51</v>
      </c>
      <c r="AK16" s="1589">
        <v>29</v>
      </c>
      <c r="AM16" s="93"/>
      <c r="AN16" s="93"/>
      <c r="AO16" s="487"/>
      <c r="AP16" s="93"/>
      <c r="AQ16" s="93"/>
      <c r="AR16" s="93"/>
      <c r="AS16" s="487"/>
    </row>
    <row r="17" spans="1:45" s="1" customFormat="1" ht="11.1" customHeight="1">
      <c r="A17" s="245"/>
      <c r="B17" s="148" t="s">
        <v>162</v>
      </c>
      <c r="C17" s="99"/>
      <c r="D17" s="949" t="s">
        <v>395</v>
      </c>
      <c r="E17" s="941"/>
      <c r="F17" s="941"/>
      <c r="G17" s="950"/>
      <c r="H17" s="727">
        <v>358843</v>
      </c>
      <c r="I17" s="727">
        <v>363044</v>
      </c>
      <c r="J17" s="727">
        <v>364835</v>
      </c>
      <c r="K17" s="727">
        <v>368566</v>
      </c>
      <c r="L17" s="831">
        <v>368566</v>
      </c>
      <c r="M17" s="727">
        <v>377811</v>
      </c>
      <c r="N17" s="727">
        <v>386107</v>
      </c>
      <c r="O17" s="727">
        <v>389341</v>
      </c>
      <c r="P17" s="727">
        <v>389844</v>
      </c>
      <c r="Q17" s="831">
        <v>389844</v>
      </c>
      <c r="R17" s="727">
        <v>400731</v>
      </c>
      <c r="S17" s="727">
        <v>403628</v>
      </c>
      <c r="T17" s="727">
        <v>400035</v>
      </c>
      <c r="U17" s="727">
        <v>395609</v>
      </c>
      <c r="V17" s="831">
        <v>395609</v>
      </c>
      <c r="W17" s="727">
        <v>396914</v>
      </c>
      <c r="X17" s="727">
        <v>400774</v>
      </c>
      <c r="Y17" s="727">
        <v>408895</v>
      </c>
      <c r="Z17" s="727">
        <v>413859</v>
      </c>
      <c r="AA17" s="831">
        <v>413859</v>
      </c>
      <c r="AB17" s="727">
        <v>420206.12</v>
      </c>
      <c r="AC17" s="728">
        <v>426728</v>
      </c>
      <c r="AD17" s="832">
        <v>432607</v>
      </c>
      <c r="AE17" s="832">
        <v>436588</v>
      </c>
      <c r="AF17" s="1291">
        <v>436588</v>
      </c>
      <c r="AG17" s="1446">
        <v>439619</v>
      </c>
      <c r="AH17" s="728">
        <v>443677</v>
      </c>
      <c r="AI17" s="728">
        <v>454172</v>
      </c>
      <c r="AJ17" s="1587">
        <v>472362</v>
      </c>
      <c r="AK17" s="1587">
        <v>472362</v>
      </c>
      <c r="AL17" s="93"/>
      <c r="AM17" s="93"/>
      <c r="AN17" s="93"/>
      <c r="AO17" s="487"/>
      <c r="AP17" s="93"/>
      <c r="AQ17" s="93"/>
      <c r="AR17" s="93"/>
      <c r="AS17" s="487"/>
    </row>
    <row r="18" spans="1:45" s="1" customFormat="1" ht="11.1" customHeight="1">
      <c r="A18" s="245"/>
      <c r="B18" s="148" t="s">
        <v>164</v>
      </c>
      <c r="C18" s="99"/>
      <c r="D18" s="17"/>
      <c r="E18" s="17"/>
      <c r="F18" s="17"/>
      <c r="G18" s="17"/>
      <c r="H18" s="46"/>
      <c r="I18" s="46"/>
      <c r="J18" s="46"/>
      <c r="K18" s="46"/>
      <c r="L18" s="477"/>
      <c r="M18" s="46"/>
      <c r="N18" s="46"/>
      <c r="O18" s="46"/>
      <c r="P18" s="46"/>
      <c r="Q18" s="477"/>
      <c r="R18" s="46"/>
      <c r="S18" s="46"/>
      <c r="T18" s="46"/>
      <c r="U18" s="46"/>
      <c r="V18" s="477"/>
      <c r="W18" s="46"/>
      <c r="X18" s="46"/>
      <c r="Y18" s="46"/>
      <c r="Z18" s="46"/>
      <c r="AA18" s="477"/>
      <c r="AB18" s="46"/>
      <c r="AC18" s="513"/>
      <c r="AD18" s="513"/>
      <c r="AE18" s="513"/>
      <c r="AF18" s="514"/>
      <c r="AG18" s="1431"/>
      <c r="AH18" s="1454"/>
      <c r="AI18" s="513"/>
      <c r="AJ18" s="1590"/>
      <c r="AK18" s="46"/>
      <c r="AL18" s="46"/>
      <c r="AM18" s="93"/>
      <c r="AN18" s="93"/>
      <c r="AO18" s="487"/>
      <c r="AP18" s="93"/>
      <c r="AQ18" s="93"/>
      <c r="AR18" s="93"/>
      <c r="AS18" s="487"/>
    </row>
    <row r="19" spans="1:45" s="1" customFormat="1" ht="11.1" customHeight="1">
      <c r="A19" s="245"/>
      <c r="B19" s="148" t="s">
        <v>165</v>
      </c>
      <c r="C19" s="350"/>
      <c r="D19" s="381" t="s">
        <v>405</v>
      </c>
      <c r="E19" s="382"/>
      <c r="F19" s="382"/>
      <c r="G19" s="321"/>
      <c r="H19" s="324"/>
      <c r="I19" s="322"/>
      <c r="J19" s="322"/>
      <c r="K19" s="322"/>
      <c r="L19" s="478"/>
      <c r="M19" s="322"/>
      <c r="N19" s="322"/>
      <c r="O19" s="322"/>
      <c r="P19" s="322"/>
      <c r="Q19" s="478"/>
      <c r="R19" s="322"/>
      <c r="S19" s="322"/>
      <c r="T19" s="223"/>
      <c r="U19" s="223"/>
      <c r="V19" s="460"/>
      <c r="W19" s="386"/>
      <c r="X19" s="339"/>
      <c r="Y19" s="339"/>
      <c r="Z19" s="339"/>
      <c r="AA19" s="460"/>
      <c r="AB19" s="339"/>
      <c r="AC19" s="493"/>
      <c r="AD19" s="493"/>
      <c r="AE19" s="493"/>
      <c r="AF19" s="501"/>
      <c r="AG19" s="1386"/>
      <c r="AH19" s="1356"/>
      <c r="AI19" s="493"/>
      <c r="AJ19" s="1551"/>
      <c r="AK19" s="367" t="s">
        <v>577</v>
      </c>
      <c r="AL19" s="339"/>
      <c r="AM19" s="93"/>
      <c r="AN19" s="93"/>
      <c r="AO19" s="93"/>
      <c r="AP19" s="93"/>
      <c r="AQ19" s="93"/>
      <c r="AR19" s="93"/>
      <c r="AS19" s="487"/>
    </row>
    <row r="20" spans="1:45" s="1" customFormat="1" ht="11.1" customHeight="1">
      <c r="A20" s="245"/>
      <c r="B20" s="148" t="s">
        <v>166</v>
      </c>
      <c r="C20" s="172"/>
      <c r="D20" s="941" t="s">
        <v>396</v>
      </c>
      <c r="E20" s="941"/>
      <c r="F20" s="941"/>
      <c r="G20" s="941"/>
      <c r="H20" s="833">
        <v>290</v>
      </c>
      <c r="I20" s="833">
        <v>478</v>
      </c>
      <c r="J20" s="833">
        <v>749</v>
      </c>
      <c r="K20" s="833">
        <v>593</v>
      </c>
      <c r="L20" s="1043">
        <v>2110</v>
      </c>
      <c r="M20" s="833">
        <v>568</v>
      </c>
      <c r="N20" s="833">
        <v>512</v>
      </c>
      <c r="O20" s="833">
        <v>685</v>
      </c>
      <c r="P20" s="833">
        <v>408</v>
      </c>
      <c r="Q20" s="1043">
        <v>2173</v>
      </c>
      <c r="R20" s="833">
        <v>371</v>
      </c>
      <c r="S20" s="833">
        <v>365</v>
      </c>
      <c r="T20" s="833">
        <v>1459</v>
      </c>
      <c r="U20" s="833">
        <v>901</v>
      </c>
      <c r="V20" s="1043">
        <v>3096</v>
      </c>
      <c r="W20" s="833">
        <v>557</v>
      </c>
      <c r="X20" s="833">
        <v>307</v>
      </c>
      <c r="Y20" s="833">
        <v>519</v>
      </c>
      <c r="Z20" s="833">
        <v>287</v>
      </c>
      <c r="AA20" s="1043">
        <v>1670</v>
      </c>
      <c r="AB20" s="833">
        <v>253</v>
      </c>
      <c r="AC20" s="1044">
        <v>315</v>
      </c>
      <c r="AD20" s="1045">
        <v>189</v>
      </c>
      <c r="AE20" s="1045">
        <v>542</v>
      </c>
      <c r="AF20" s="1281">
        <v>1299</v>
      </c>
      <c r="AG20" s="1535">
        <v>396</v>
      </c>
      <c r="AH20" s="1274">
        <v>677</v>
      </c>
      <c r="AI20" s="1274">
        <v>246</v>
      </c>
      <c r="AJ20" s="1591">
        <v>182</v>
      </c>
      <c r="AK20" s="1591">
        <v>1501</v>
      </c>
      <c r="AL20" s="487"/>
      <c r="AM20" s="93"/>
      <c r="AN20" s="93"/>
      <c r="AO20" s="487"/>
      <c r="AP20" s="93"/>
      <c r="AQ20" s="93"/>
      <c r="AR20" s="93"/>
      <c r="AS20" s="487"/>
    </row>
    <row r="21" spans="1:45" s="1" customFormat="1" ht="11.1" customHeight="1">
      <c r="A21" s="245"/>
      <c r="B21" s="148" t="s">
        <v>167</v>
      </c>
      <c r="C21" s="172"/>
      <c r="D21" s="951" t="s">
        <v>397</v>
      </c>
      <c r="E21" s="951"/>
      <c r="F21" s="951"/>
      <c r="G21" s="951"/>
      <c r="H21" s="834">
        <v>238</v>
      </c>
      <c r="I21" s="834">
        <v>429</v>
      </c>
      <c r="J21" s="834">
        <v>688</v>
      </c>
      <c r="K21" s="834">
        <v>538</v>
      </c>
      <c r="L21" s="835">
        <v>1893</v>
      </c>
      <c r="M21" s="834">
        <v>508</v>
      </c>
      <c r="N21" s="834">
        <v>453</v>
      </c>
      <c r="O21" s="834">
        <v>613</v>
      </c>
      <c r="P21" s="834">
        <v>332</v>
      </c>
      <c r="Q21" s="835">
        <v>1906</v>
      </c>
      <c r="R21" s="834">
        <v>285</v>
      </c>
      <c r="S21" s="834">
        <v>256</v>
      </c>
      <c r="T21" s="834">
        <v>1371</v>
      </c>
      <c r="U21" s="834">
        <v>787</v>
      </c>
      <c r="V21" s="835">
        <v>2699</v>
      </c>
      <c r="W21" s="836">
        <v>466</v>
      </c>
      <c r="X21" s="834">
        <v>207</v>
      </c>
      <c r="Y21" s="834">
        <v>425</v>
      </c>
      <c r="Z21" s="834">
        <v>179</v>
      </c>
      <c r="AA21" s="835">
        <v>1277</v>
      </c>
      <c r="AB21" s="836">
        <v>151</v>
      </c>
      <c r="AC21" s="837">
        <v>214</v>
      </c>
      <c r="AD21" s="837">
        <v>185</v>
      </c>
      <c r="AE21" s="837">
        <v>340</v>
      </c>
      <c r="AF21" s="1289">
        <v>890</v>
      </c>
      <c r="AG21" s="1536">
        <v>285</v>
      </c>
      <c r="AH21" s="736">
        <v>593</v>
      </c>
      <c r="AI21" s="736">
        <v>138</v>
      </c>
      <c r="AJ21" s="1580">
        <v>97</v>
      </c>
      <c r="AK21" s="1580">
        <v>1113</v>
      </c>
      <c r="AL21" s="93"/>
      <c r="AM21" s="93"/>
      <c r="AN21" s="93"/>
      <c r="AO21" s="487"/>
      <c r="AP21" s="93"/>
      <c r="AQ21" s="93"/>
      <c r="AR21" s="93"/>
      <c r="AS21" s="487"/>
    </row>
    <row r="22" spans="1:45" s="1" customFormat="1" ht="11.1" customHeight="1">
      <c r="A22" s="250"/>
      <c r="B22" s="147" t="s">
        <v>607</v>
      </c>
      <c r="C22" s="14"/>
      <c r="D22" s="951" t="s">
        <v>398</v>
      </c>
      <c r="E22" s="951"/>
      <c r="F22" s="951"/>
      <c r="G22" s="951"/>
      <c r="H22" s="834">
        <v>22</v>
      </c>
      <c r="I22" s="834">
        <v>19</v>
      </c>
      <c r="J22" s="834">
        <v>23</v>
      </c>
      <c r="K22" s="834">
        <v>23</v>
      </c>
      <c r="L22" s="835">
        <v>91</v>
      </c>
      <c r="M22" s="834">
        <v>26</v>
      </c>
      <c r="N22" s="834">
        <v>25</v>
      </c>
      <c r="O22" s="834">
        <v>27</v>
      </c>
      <c r="P22" s="834">
        <v>27</v>
      </c>
      <c r="Q22" s="835">
        <v>105</v>
      </c>
      <c r="R22" s="834">
        <v>34</v>
      </c>
      <c r="S22" s="834">
        <v>30</v>
      </c>
      <c r="T22" s="834">
        <v>36</v>
      </c>
      <c r="U22" s="834">
        <v>59</v>
      </c>
      <c r="V22" s="835">
        <v>159</v>
      </c>
      <c r="W22" s="834">
        <v>31</v>
      </c>
      <c r="X22" s="834">
        <v>41</v>
      </c>
      <c r="Y22" s="834">
        <v>31</v>
      </c>
      <c r="Z22" s="834">
        <v>49</v>
      </c>
      <c r="AA22" s="835">
        <v>152</v>
      </c>
      <c r="AB22" s="834">
        <v>40</v>
      </c>
      <c r="AC22" s="838">
        <v>41</v>
      </c>
      <c r="AD22" s="838">
        <v>3</v>
      </c>
      <c r="AE22" s="838">
        <v>82</v>
      </c>
      <c r="AF22" s="1292">
        <v>166</v>
      </c>
      <c r="AG22" s="1537">
        <v>51</v>
      </c>
      <c r="AH22" s="726">
        <v>37</v>
      </c>
      <c r="AI22" s="726">
        <v>60</v>
      </c>
      <c r="AJ22" s="1588">
        <v>40</v>
      </c>
      <c r="AK22" s="1588">
        <v>188</v>
      </c>
      <c r="AL22" s="93"/>
      <c r="AM22" s="93"/>
      <c r="AN22" s="93"/>
      <c r="AO22" s="487"/>
      <c r="AP22" s="93"/>
      <c r="AQ22" s="93"/>
      <c r="AR22" s="93"/>
      <c r="AS22" s="487"/>
    </row>
    <row r="23" spans="1:45" s="1" customFormat="1" ht="11.1" customHeight="1">
      <c r="A23" s="245"/>
      <c r="B23" s="148" t="s">
        <v>168</v>
      </c>
      <c r="C23" s="14"/>
      <c r="D23" s="952" t="s">
        <v>399</v>
      </c>
      <c r="E23" s="952"/>
      <c r="F23" s="952"/>
      <c r="G23" s="952"/>
      <c r="H23" s="839">
        <v>30</v>
      </c>
      <c r="I23" s="839">
        <v>34</v>
      </c>
      <c r="J23" s="839">
        <v>32</v>
      </c>
      <c r="K23" s="839">
        <v>32</v>
      </c>
      <c r="L23" s="840">
        <v>126</v>
      </c>
      <c r="M23" s="839">
        <v>34</v>
      </c>
      <c r="N23" s="839">
        <v>34</v>
      </c>
      <c r="O23" s="839">
        <v>45</v>
      </c>
      <c r="P23" s="839">
        <v>49</v>
      </c>
      <c r="Q23" s="840">
        <v>162</v>
      </c>
      <c r="R23" s="839">
        <v>52</v>
      </c>
      <c r="S23" s="839">
        <v>79</v>
      </c>
      <c r="T23" s="839">
        <v>52</v>
      </c>
      <c r="U23" s="839">
        <v>55</v>
      </c>
      <c r="V23" s="840">
        <v>238</v>
      </c>
      <c r="W23" s="839">
        <v>60</v>
      </c>
      <c r="X23" s="834">
        <v>59</v>
      </c>
      <c r="Y23" s="834">
        <v>63</v>
      </c>
      <c r="Z23" s="834">
        <v>59</v>
      </c>
      <c r="AA23" s="835">
        <v>241</v>
      </c>
      <c r="AB23" s="839">
        <v>62</v>
      </c>
      <c r="AC23" s="841">
        <v>60</v>
      </c>
      <c r="AD23" s="841">
        <v>1</v>
      </c>
      <c r="AE23" s="841">
        <v>120</v>
      </c>
      <c r="AF23" s="1293">
        <v>243</v>
      </c>
      <c r="AG23" s="1538">
        <v>60</v>
      </c>
      <c r="AH23" s="802">
        <v>47</v>
      </c>
      <c r="AI23" s="802">
        <v>48</v>
      </c>
      <c r="AJ23" s="1589">
        <v>45</v>
      </c>
      <c r="AK23" s="1589">
        <v>200</v>
      </c>
      <c r="AL23" s="93"/>
      <c r="AM23" s="93"/>
      <c r="AN23" s="93"/>
      <c r="AO23" s="487"/>
      <c r="AP23" s="93"/>
      <c r="AQ23" s="93"/>
      <c r="AR23" s="93"/>
      <c r="AS23" s="487"/>
    </row>
    <row r="24" spans="1:45" s="1" customFormat="1" ht="11.1" customHeight="1">
      <c r="A24" s="252"/>
      <c r="B24" s="148" t="s">
        <v>170</v>
      </c>
      <c r="C24" s="99"/>
      <c r="D24" s="941" t="s">
        <v>400</v>
      </c>
      <c r="E24" s="941"/>
      <c r="F24" s="941"/>
      <c r="G24" s="941"/>
      <c r="H24" s="833">
        <v>272</v>
      </c>
      <c r="I24" s="833">
        <v>407.42951191000003</v>
      </c>
      <c r="J24" s="833">
        <v>0</v>
      </c>
      <c r="K24" s="833">
        <v>1049</v>
      </c>
      <c r="L24" s="1043">
        <v>1728</v>
      </c>
      <c r="M24" s="833">
        <v>0</v>
      </c>
      <c r="N24" s="833">
        <v>666</v>
      </c>
      <c r="O24" s="833">
        <v>0</v>
      </c>
      <c r="P24" s="833">
        <v>632</v>
      </c>
      <c r="Q24" s="1043">
        <v>1298</v>
      </c>
      <c r="R24" s="833">
        <v>0</v>
      </c>
      <c r="S24" s="833">
        <v>801.32742734500005</v>
      </c>
      <c r="T24" s="833">
        <v>0</v>
      </c>
      <c r="U24" s="833">
        <v>1381</v>
      </c>
      <c r="V24" s="1043">
        <v>2182.3274273450002</v>
      </c>
      <c r="W24" s="833">
        <v>926</v>
      </c>
      <c r="X24" s="833">
        <v>632</v>
      </c>
      <c r="Y24" s="833">
        <v>791</v>
      </c>
      <c r="Z24" s="833">
        <v>2016</v>
      </c>
      <c r="AA24" s="1043">
        <v>4365</v>
      </c>
      <c r="AB24" s="833">
        <v>901</v>
      </c>
      <c r="AC24" s="1044">
        <v>861</v>
      </c>
      <c r="AD24" s="1045">
        <v>670</v>
      </c>
      <c r="AE24" s="1045">
        <v>1313</v>
      </c>
      <c r="AF24" s="1291">
        <v>3745</v>
      </c>
      <c r="AG24" s="1539">
        <v>0</v>
      </c>
      <c r="AH24" s="727">
        <v>252</v>
      </c>
      <c r="AI24" s="727">
        <v>864</v>
      </c>
      <c r="AJ24" s="1587">
        <v>561</v>
      </c>
      <c r="AK24" s="1587">
        <v>1677</v>
      </c>
      <c r="AL24" s="93"/>
      <c r="AM24" s="93"/>
      <c r="AN24" s="93"/>
      <c r="AO24" s="487"/>
      <c r="AP24" s="93"/>
      <c r="AQ24" s="93"/>
      <c r="AR24" s="93"/>
      <c r="AS24" s="487"/>
    </row>
    <row r="25" spans="1:45" s="1" customFormat="1" ht="10.5" customHeight="1">
      <c r="A25" s="245"/>
      <c r="B25" s="148" t="s">
        <v>172</v>
      </c>
      <c r="C25" s="99"/>
      <c r="D25" s="951" t="s">
        <v>397</v>
      </c>
      <c r="E25" s="944"/>
      <c r="F25" s="944"/>
      <c r="G25" s="944"/>
      <c r="H25" s="842">
        <v>271</v>
      </c>
      <c r="I25" s="842">
        <v>396</v>
      </c>
      <c r="J25" s="842">
        <v>0</v>
      </c>
      <c r="K25" s="842">
        <v>1047</v>
      </c>
      <c r="L25" s="1046">
        <v>1714</v>
      </c>
      <c r="M25" s="842">
        <v>0</v>
      </c>
      <c r="N25" s="842">
        <v>654</v>
      </c>
      <c r="O25" s="842">
        <v>0</v>
      </c>
      <c r="P25" s="842">
        <v>619</v>
      </c>
      <c r="Q25" s="1046">
        <v>1273</v>
      </c>
      <c r="R25" s="842">
        <v>0</v>
      </c>
      <c r="S25" s="842">
        <v>795</v>
      </c>
      <c r="T25" s="842">
        <v>0</v>
      </c>
      <c r="U25" s="842">
        <v>1356</v>
      </c>
      <c r="V25" s="1046">
        <v>2151</v>
      </c>
      <c r="W25" s="1047">
        <v>912</v>
      </c>
      <c r="X25" s="842">
        <v>590</v>
      </c>
      <c r="Y25" s="842">
        <v>784</v>
      </c>
      <c r="Z25" s="842">
        <v>1971</v>
      </c>
      <c r="AA25" s="1046">
        <v>4257</v>
      </c>
      <c r="AB25" s="1047">
        <v>875</v>
      </c>
      <c r="AC25" s="1048">
        <v>705</v>
      </c>
      <c r="AD25" s="1048">
        <v>632</v>
      </c>
      <c r="AE25" s="1048">
        <v>1260</v>
      </c>
      <c r="AF25" s="1289">
        <v>3472</v>
      </c>
      <c r="AG25" s="1536">
        <v>0</v>
      </c>
      <c r="AH25" s="736">
        <v>224</v>
      </c>
      <c r="AI25" s="736">
        <v>836</v>
      </c>
      <c r="AJ25" s="1580">
        <v>518</v>
      </c>
      <c r="AK25" s="1580">
        <v>1578</v>
      </c>
      <c r="AL25" s="1323"/>
      <c r="AM25" s="1323"/>
      <c r="AN25" s="1323"/>
      <c r="AO25" s="487"/>
      <c r="AP25" s="93"/>
      <c r="AQ25" s="93"/>
      <c r="AR25" s="93"/>
      <c r="AS25" s="487"/>
    </row>
    <row r="26" spans="1:45" s="1" customFormat="1" ht="11.1" customHeight="1">
      <c r="A26" s="325"/>
      <c r="B26" s="326"/>
      <c r="C26" s="99"/>
      <c r="D26" s="951" t="s">
        <v>398</v>
      </c>
      <c r="E26" s="951"/>
      <c r="F26" s="951"/>
      <c r="G26" s="951"/>
      <c r="H26" s="834">
        <v>1</v>
      </c>
      <c r="I26" s="834">
        <v>11.248520579999999</v>
      </c>
      <c r="J26" s="834">
        <v>0</v>
      </c>
      <c r="K26" s="834">
        <v>0</v>
      </c>
      <c r="L26" s="835">
        <v>12.348520579999999</v>
      </c>
      <c r="M26" s="834">
        <v>0</v>
      </c>
      <c r="N26" s="834">
        <v>11</v>
      </c>
      <c r="O26" s="834">
        <v>0</v>
      </c>
      <c r="P26" s="834">
        <v>10.999611850000001</v>
      </c>
      <c r="Q26" s="835">
        <v>21.999611850000001</v>
      </c>
      <c r="R26" s="834">
        <v>0</v>
      </c>
      <c r="S26" s="834">
        <v>2</v>
      </c>
      <c r="T26" s="834">
        <v>0</v>
      </c>
      <c r="U26" s="834">
        <v>19</v>
      </c>
      <c r="V26" s="835">
        <v>21</v>
      </c>
      <c r="W26" s="834">
        <v>5</v>
      </c>
      <c r="X26" s="834">
        <v>34</v>
      </c>
      <c r="Y26" s="834">
        <v>0</v>
      </c>
      <c r="Z26" s="834">
        <v>25</v>
      </c>
      <c r="AA26" s="835">
        <v>64</v>
      </c>
      <c r="AB26" s="834">
        <v>21</v>
      </c>
      <c r="AC26" s="838">
        <v>147</v>
      </c>
      <c r="AD26" s="838">
        <v>32</v>
      </c>
      <c r="AE26" s="838">
        <v>47</v>
      </c>
      <c r="AF26" s="1292">
        <v>247</v>
      </c>
      <c r="AG26" s="1537">
        <v>0</v>
      </c>
      <c r="AH26" s="726">
        <v>27</v>
      </c>
      <c r="AI26" s="726">
        <v>26</v>
      </c>
      <c r="AJ26" s="1588">
        <v>39</v>
      </c>
      <c r="AK26" s="1588">
        <v>92</v>
      </c>
      <c r="AL26" s="1323"/>
      <c r="AM26" s="1323"/>
      <c r="AN26" s="1323"/>
      <c r="AO26" s="487"/>
      <c r="AP26" s="93"/>
      <c r="AQ26" s="93"/>
      <c r="AR26" s="93"/>
      <c r="AS26" s="487"/>
    </row>
    <row r="27" spans="1:45" s="1" customFormat="1" ht="11.1" customHeight="1">
      <c r="A27" s="325"/>
      <c r="B27" s="326"/>
      <c r="C27" s="99"/>
      <c r="D27" s="952" t="s">
        <v>399</v>
      </c>
      <c r="E27" s="952"/>
      <c r="F27" s="952"/>
      <c r="G27" s="952"/>
      <c r="H27" s="839">
        <v>0</v>
      </c>
      <c r="I27" s="839">
        <v>0</v>
      </c>
      <c r="J27" s="839">
        <v>0</v>
      </c>
      <c r="K27" s="839">
        <v>2</v>
      </c>
      <c r="L27" s="840">
        <v>2</v>
      </c>
      <c r="M27" s="839">
        <v>0</v>
      </c>
      <c r="N27" s="839">
        <v>1</v>
      </c>
      <c r="O27" s="839">
        <v>0</v>
      </c>
      <c r="P27" s="839">
        <v>2.06406095</v>
      </c>
      <c r="Q27" s="840">
        <v>3.06406095</v>
      </c>
      <c r="R27" s="839">
        <v>0</v>
      </c>
      <c r="S27" s="839">
        <v>4.1224316099999996</v>
      </c>
      <c r="T27" s="839">
        <v>0</v>
      </c>
      <c r="U27" s="839">
        <v>6</v>
      </c>
      <c r="V27" s="840">
        <v>10.12243161</v>
      </c>
      <c r="W27" s="839">
        <v>9</v>
      </c>
      <c r="X27" s="834">
        <v>8</v>
      </c>
      <c r="Y27" s="839">
        <v>7</v>
      </c>
      <c r="Z27" s="834">
        <v>20</v>
      </c>
      <c r="AA27" s="840">
        <v>44</v>
      </c>
      <c r="AB27" s="839">
        <v>5</v>
      </c>
      <c r="AC27" s="841">
        <v>9</v>
      </c>
      <c r="AD27" s="841">
        <v>6</v>
      </c>
      <c r="AE27" s="841">
        <v>6</v>
      </c>
      <c r="AF27" s="1294">
        <v>26</v>
      </c>
      <c r="AG27" s="1540">
        <v>0</v>
      </c>
      <c r="AH27" s="1541">
        <v>1</v>
      </c>
      <c r="AI27" s="1541">
        <v>2</v>
      </c>
      <c r="AJ27" s="1592">
        <v>4</v>
      </c>
      <c r="AK27" s="1592">
        <v>7</v>
      </c>
      <c r="AL27" s="1345"/>
      <c r="AM27" s="1345"/>
      <c r="AN27" s="1345"/>
      <c r="AO27" s="487"/>
      <c r="AP27" s="93"/>
      <c r="AQ27" s="93"/>
      <c r="AR27" s="93"/>
      <c r="AS27" s="487"/>
    </row>
    <row r="28" spans="1:45" s="1" customFormat="1" ht="11.1" customHeight="1">
      <c r="A28" s="325"/>
      <c r="B28" s="313"/>
      <c r="C28" s="99"/>
      <c r="D28" s="941" t="s">
        <v>401</v>
      </c>
      <c r="E28" s="941"/>
      <c r="F28" s="941"/>
      <c r="G28" s="941"/>
      <c r="H28" s="833">
        <v>272</v>
      </c>
      <c r="I28" s="833">
        <v>394</v>
      </c>
      <c r="J28" s="833">
        <v>0</v>
      </c>
      <c r="K28" s="833">
        <v>1031</v>
      </c>
      <c r="L28" s="1043">
        <v>1697</v>
      </c>
      <c r="M28" s="833">
        <v>0</v>
      </c>
      <c r="N28" s="833">
        <v>658</v>
      </c>
      <c r="O28" s="833">
        <v>0</v>
      </c>
      <c r="P28" s="833">
        <v>630</v>
      </c>
      <c r="Q28" s="1043">
        <v>1288</v>
      </c>
      <c r="R28" s="833">
        <v>0</v>
      </c>
      <c r="S28" s="833">
        <v>781</v>
      </c>
      <c r="T28" s="833">
        <v>0</v>
      </c>
      <c r="U28" s="833">
        <v>1328</v>
      </c>
      <c r="V28" s="1043">
        <v>2109</v>
      </c>
      <c r="W28" s="833">
        <v>870</v>
      </c>
      <c r="X28" s="833">
        <v>566</v>
      </c>
      <c r="Y28" s="833">
        <v>777</v>
      </c>
      <c r="Z28" s="833">
        <v>1790</v>
      </c>
      <c r="AA28" s="1043">
        <v>4003</v>
      </c>
      <c r="AB28" s="833">
        <v>870.75</v>
      </c>
      <c r="AC28" s="1044">
        <v>811</v>
      </c>
      <c r="AD28" s="1045">
        <v>615</v>
      </c>
      <c r="AE28" s="1045">
        <v>1273</v>
      </c>
      <c r="AF28" s="1291">
        <v>3570</v>
      </c>
      <c r="AG28" s="1539">
        <v>0</v>
      </c>
      <c r="AH28" s="727">
        <v>251</v>
      </c>
      <c r="AI28" s="727">
        <v>843</v>
      </c>
      <c r="AJ28" s="1587">
        <v>547</v>
      </c>
      <c r="AK28" s="1587">
        <v>1641</v>
      </c>
      <c r="AL28" s="1323"/>
      <c r="AM28" s="1323"/>
      <c r="AN28" s="1323"/>
      <c r="AO28" s="487"/>
      <c r="AP28" s="93"/>
      <c r="AQ28" s="93"/>
      <c r="AR28" s="93"/>
      <c r="AS28" s="487"/>
    </row>
    <row r="29" spans="1:45" s="93" customFormat="1" ht="11.1" customHeight="1">
      <c r="A29" s="325"/>
      <c r="B29" s="313"/>
      <c r="C29" s="99"/>
      <c r="D29" s="106"/>
      <c r="E29" s="106"/>
      <c r="F29" s="106"/>
      <c r="G29" s="107"/>
      <c r="H29" s="107"/>
      <c r="I29" s="107"/>
      <c r="J29" s="107"/>
      <c r="K29" s="107"/>
      <c r="L29" s="479"/>
      <c r="M29" s="107"/>
      <c r="N29" s="107"/>
      <c r="O29" s="107"/>
      <c r="P29" s="107"/>
      <c r="Q29" s="479"/>
      <c r="R29" s="107"/>
      <c r="S29" s="107"/>
      <c r="T29" s="107"/>
      <c r="U29" s="107"/>
      <c r="V29" s="1462"/>
      <c r="W29" s="438"/>
      <c r="X29" s="438"/>
      <c r="Y29" s="438"/>
      <c r="Z29" s="438"/>
      <c r="AA29" s="1462"/>
      <c r="AB29" s="438"/>
      <c r="AC29" s="509"/>
      <c r="AD29" s="509"/>
      <c r="AE29" s="509"/>
      <c r="AF29" s="512"/>
      <c r="AG29" s="1426"/>
      <c r="AH29" s="1413"/>
      <c r="AI29" s="509"/>
      <c r="AJ29" s="1582"/>
      <c r="AK29" s="1583"/>
      <c r="AM29" s="487"/>
      <c r="AN29" s="487"/>
      <c r="AO29" s="487"/>
      <c r="AP29" s="487"/>
      <c r="AQ29" s="487"/>
      <c r="AR29" s="487"/>
      <c r="AS29" s="487"/>
    </row>
    <row r="30" spans="1:45" ht="10.5" customHeight="1">
      <c r="A30" s="193"/>
      <c r="B30" s="194"/>
      <c r="C30" s="348"/>
      <c r="D30" s="381" t="s">
        <v>406</v>
      </c>
      <c r="E30" s="382"/>
      <c r="F30" s="382"/>
      <c r="G30" s="30"/>
      <c r="H30" s="46"/>
      <c r="I30" s="46"/>
      <c r="J30" s="46"/>
      <c r="K30" s="46"/>
      <c r="L30" s="477"/>
      <c r="M30" s="46"/>
      <c r="N30" s="46"/>
      <c r="O30" s="46"/>
      <c r="P30" s="46"/>
      <c r="Q30" s="477"/>
      <c r="R30" s="46"/>
      <c r="S30" s="46"/>
      <c r="T30" s="223"/>
      <c r="U30" s="223"/>
      <c r="V30" s="460"/>
      <c r="W30" s="386"/>
      <c r="X30" s="339"/>
      <c r="Y30" s="339"/>
      <c r="Z30" s="339"/>
      <c r="AA30" s="474"/>
      <c r="AB30" s="339"/>
      <c r="AC30" s="493"/>
      <c r="AD30" s="493"/>
      <c r="AE30" s="493"/>
      <c r="AF30" s="501"/>
      <c r="AG30" s="1386"/>
      <c r="AH30" s="1356"/>
      <c r="AI30" s="493"/>
      <c r="AJ30" s="1593"/>
      <c r="AK30" s="1551" t="s">
        <v>576</v>
      </c>
      <c r="AM30" s="487"/>
      <c r="AN30" s="487"/>
      <c r="AO30" s="487"/>
      <c r="AP30" s="487"/>
      <c r="AQ30" s="487"/>
      <c r="AR30" s="487"/>
      <c r="AS30" s="487"/>
    </row>
    <row r="31" spans="1:45" ht="10.5" customHeight="1">
      <c r="A31" s="193"/>
      <c r="B31" s="194"/>
      <c r="C31" s="142"/>
      <c r="D31" s="677" t="s">
        <v>402</v>
      </c>
      <c r="E31" s="826"/>
      <c r="F31" s="826"/>
      <c r="G31" s="677"/>
      <c r="H31" s="768">
        <v>0.05</v>
      </c>
      <c r="I31" s="768">
        <v>1.29</v>
      </c>
      <c r="J31" s="767">
        <v>0.09</v>
      </c>
      <c r="K31" s="767">
        <v>0.34</v>
      </c>
      <c r="L31" s="827">
        <v>0.45</v>
      </c>
      <c r="M31" s="767">
        <v>0.2</v>
      </c>
      <c r="N31" s="767">
        <v>0.28000000000000003</v>
      </c>
      <c r="O31" s="767">
        <v>0.53</v>
      </c>
      <c r="P31" s="767">
        <v>0.54</v>
      </c>
      <c r="Q31" s="827">
        <v>0.38</v>
      </c>
      <c r="R31" s="767">
        <v>0.45</v>
      </c>
      <c r="S31" s="767">
        <v>0.19</v>
      </c>
      <c r="T31" s="767">
        <v>0.59</v>
      </c>
      <c r="U31" s="767">
        <v>0.4</v>
      </c>
      <c r="V31" s="827">
        <v>0.41</v>
      </c>
      <c r="W31" s="767">
        <v>0.56000000000000005</v>
      </c>
      <c r="X31" s="767">
        <v>0.75599209582193461</v>
      </c>
      <c r="Y31" s="767">
        <v>0.63409775871048646</v>
      </c>
      <c r="Z31" s="767">
        <v>1.07</v>
      </c>
      <c r="AA31" s="827">
        <v>0.74901568754738956</v>
      </c>
      <c r="AB31" s="767">
        <v>0.34885653279580181</v>
      </c>
      <c r="AC31" s="829">
        <v>0.56166643286957008</v>
      </c>
      <c r="AD31" s="830">
        <v>0.57866692423137567</v>
      </c>
      <c r="AE31" s="830">
        <v>0.56999999999999995</v>
      </c>
      <c r="AF31" s="1290">
        <v>0.52</v>
      </c>
      <c r="AG31" s="1427">
        <v>0.32556348934552121</v>
      </c>
      <c r="AH31" s="1480">
        <v>0.38</v>
      </c>
      <c r="AI31" s="1533">
        <v>0.65</v>
      </c>
      <c r="AJ31" s="1594">
        <v>0.44</v>
      </c>
      <c r="AK31" s="1595">
        <v>0.44</v>
      </c>
      <c r="AL31" s="1257"/>
      <c r="AM31" s="487"/>
      <c r="AN31" s="487"/>
      <c r="AO31" s="487"/>
      <c r="AP31" s="487"/>
      <c r="AQ31" s="487"/>
      <c r="AR31" s="487"/>
      <c r="AS31" s="487"/>
    </row>
    <row r="32" spans="1:45" ht="10.5" customHeight="1">
      <c r="A32" s="193"/>
      <c r="B32" s="194"/>
      <c r="C32" s="99"/>
      <c r="D32" s="941" t="s">
        <v>390</v>
      </c>
      <c r="E32" s="942"/>
      <c r="F32" s="942"/>
      <c r="G32" s="942"/>
      <c r="H32" s="727">
        <v>34</v>
      </c>
      <c r="I32" s="727">
        <v>874</v>
      </c>
      <c r="J32" s="727">
        <v>64</v>
      </c>
      <c r="K32" s="727">
        <v>233</v>
      </c>
      <c r="L32" s="831">
        <v>1205</v>
      </c>
      <c r="M32" s="727">
        <v>137</v>
      </c>
      <c r="N32" s="727">
        <v>192</v>
      </c>
      <c r="O32" s="727">
        <v>371</v>
      </c>
      <c r="P32" s="727">
        <v>384</v>
      </c>
      <c r="Q32" s="831">
        <v>1084</v>
      </c>
      <c r="R32" s="727">
        <v>328</v>
      </c>
      <c r="S32" s="727">
        <v>139</v>
      </c>
      <c r="T32" s="727">
        <v>442</v>
      </c>
      <c r="U32" s="727">
        <v>301</v>
      </c>
      <c r="V32" s="831">
        <v>1210</v>
      </c>
      <c r="W32" s="727">
        <v>411</v>
      </c>
      <c r="X32" s="727">
        <v>574</v>
      </c>
      <c r="Y32" s="727">
        <v>489</v>
      </c>
      <c r="Z32" s="727">
        <v>826</v>
      </c>
      <c r="AA32" s="831">
        <v>2300</v>
      </c>
      <c r="AB32" s="727">
        <v>266</v>
      </c>
      <c r="AC32" s="728">
        <v>431</v>
      </c>
      <c r="AD32" s="832">
        <v>455</v>
      </c>
      <c r="AE32" s="832">
        <v>448</v>
      </c>
      <c r="AF32" s="1291">
        <v>1600</v>
      </c>
      <c r="AG32" s="1428">
        <v>254</v>
      </c>
      <c r="AH32" s="1481">
        <v>307</v>
      </c>
      <c r="AI32" s="728">
        <v>542</v>
      </c>
      <c r="AJ32" s="1596">
        <v>370</v>
      </c>
      <c r="AK32" s="1597">
        <v>1473</v>
      </c>
      <c r="AL32" s="547"/>
      <c r="AM32" s="487"/>
      <c r="AN32" s="487"/>
      <c r="AO32" s="487"/>
      <c r="AP32" s="487"/>
      <c r="AQ32" s="487"/>
      <c r="AR32" s="487"/>
      <c r="AS32" s="487"/>
    </row>
    <row r="33" spans="1:45" ht="10.5" customHeight="1">
      <c r="A33" s="193"/>
      <c r="B33" s="194"/>
      <c r="C33" s="99"/>
      <c r="D33" s="943" t="s">
        <v>391</v>
      </c>
      <c r="E33" s="944"/>
      <c r="F33" s="944"/>
      <c r="G33" s="944"/>
      <c r="H33" s="726">
        <v>67</v>
      </c>
      <c r="I33" s="726">
        <v>814</v>
      </c>
      <c r="J33" s="726">
        <v>166</v>
      </c>
      <c r="K33" s="726">
        <v>202</v>
      </c>
      <c r="L33" s="823">
        <v>1249</v>
      </c>
      <c r="M33" s="726">
        <v>91</v>
      </c>
      <c r="N33" s="726">
        <v>427</v>
      </c>
      <c r="O33" s="726">
        <v>299</v>
      </c>
      <c r="P33" s="726">
        <v>302</v>
      </c>
      <c r="Q33" s="823">
        <v>1119</v>
      </c>
      <c r="R33" s="726">
        <v>287</v>
      </c>
      <c r="S33" s="726">
        <v>77</v>
      </c>
      <c r="T33" s="726">
        <v>358</v>
      </c>
      <c r="U33" s="726">
        <v>25</v>
      </c>
      <c r="V33" s="823">
        <v>747</v>
      </c>
      <c r="W33" s="735">
        <v>451</v>
      </c>
      <c r="X33" s="726">
        <v>470</v>
      </c>
      <c r="Y33" s="726">
        <v>396</v>
      </c>
      <c r="Z33" s="726">
        <v>712</v>
      </c>
      <c r="AA33" s="823">
        <v>2029</v>
      </c>
      <c r="AB33" s="735">
        <v>191</v>
      </c>
      <c r="AC33" s="737">
        <v>327</v>
      </c>
      <c r="AD33" s="737">
        <v>348</v>
      </c>
      <c r="AE33" s="737">
        <v>334</v>
      </c>
      <c r="AF33" s="1289">
        <v>1200</v>
      </c>
      <c r="AG33" s="1425">
        <v>228</v>
      </c>
      <c r="AH33" s="1196">
        <v>188</v>
      </c>
      <c r="AI33" s="737">
        <v>431</v>
      </c>
      <c r="AJ33" s="1598">
        <v>267</v>
      </c>
      <c r="AK33" s="1580">
        <v>1114</v>
      </c>
      <c r="AL33" s="547"/>
      <c r="AM33" s="487"/>
      <c r="AN33" s="487"/>
      <c r="AO33" s="487"/>
      <c r="AP33" s="487"/>
      <c r="AQ33" s="487"/>
      <c r="AR33" s="487"/>
      <c r="AS33" s="487"/>
    </row>
    <row r="34" spans="1:45" ht="10.5" customHeight="1">
      <c r="A34" s="193"/>
      <c r="B34" s="194"/>
      <c r="C34" s="99"/>
      <c r="D34" s="945" t="s">
        <v>392</v>
      </c>
      <c r="E34" s="742"/>
      <c r="F34" s="742"/>
      <c r="G34" s="946"/>
      <c r="H34" s="726">
        <v>32</v>
      </c>
      <c r="I34" s="726">
        <v>32</v>
      </c>
      <c r="J34" s="726">
        <v>37</v>
      </c>
      <c r="K34" s="726">
        <v>23</v>
      </c>
      <c r="L34" s="823">
        <v>124</v>
      </c>
      <c r="M34" s="726">
        <v>23</v>
      </c>
      <c r="N34" s="726">
        <v>32</v>
      </c>
      <c r="O34" s="726">
        <v>20</v>
      </c>
      <c r="P34" s="726">
        <v>25</v>
      </c>
      <c r="Q34" s="823">
        <v>100</v>
      </c>
      <c r="R34" s="726">
        <v>9</v>
      </c>
      <c r="S34" s="726">
        <v>23</v>
      </c>
      <c r="T34" s="726">
        <v>22</v>
      </c>
      <c r="U34" s="726">
        <v>-15</v>
      </c>
      <c r="V34" s="823">
        <v>39</v>
      </c>
      <c r="W34" s="726">
        <v>15</v>
      </c>
      <c r="X34" s="726">
        <v>36</v>
      </c>
      <c r="Y34" s="726">
        <v>53</v>
      </c>
      <c r="Z34" s="726">
        <v>61</v>
      </c>
      <c r="AA34" s="823">
        <v>165</v>
      </c>
      <c r="AB34" s="726">
        <v>42</v>
      </c>
      <c r="AC34" s="801">
        <v>52</v>
      </c>
      <c r="AD34" s="801">
        <v>51</v>
      </c>
      <c r="AE34" s="801">
        <v>42</v>
      </c>
      <c r="AF34" s="1292">
        <v>187</v>
      </c>
      <c r="AG34" s="1429">
        <v>-2</v>
      </c>
      <c r="AH34" s="1422">
        <v>35</v>
      </c>
      <c r="AI34" s="801">
        <v>55</v>
      </c>
      <c r="AJ34" s="1599">
        <v>101</v>
      </c>
      <c r="AK34" s="1588">
        <v>189</v>
      </c>
      <c r="AL34" s="547"/>
      <c r="AM34" s="487"/>
      <c r="AN34" s="487"/>
      <c r="AO34" s="487"/>
      <c r="AP34" s="487"/>
      <c r="AQ34" s="487"/>
      <c r="AR34" s="487"/>
      <c r="AS34" s="487"/>
    </row>
    <row r="35" spans="1:45" ht="10.5" customHeight="1">
      <c r="A35" s="193"/>
      <c r="B35" s="194"/>
      <c r="C35" s="99"/>
      <c r="D35" s="945" t="s">
        <v>393</v>
      </c>
      <c r="E35" s="742"/>
      <c r="F35" s="742"/>
      <c r="G35" s="946"/>
      <c r="H35" s="726">
        <v>2</v>
      </c>
      <c r="I35" s="726">
        <v>25</v>
      </c>
      <c r="J35" s="726">
        <v>28</v>
      </c>
      <c r="K35" s="726">
        <v>10</v>
      </c>
      <c r="L35" s="823">
        <v>65</v>
      </c>
      <c r="M35" s="726">
        <v>27</v>
      </c>
      <c r="N35" s="726">
        <v>28</v>
      </c>
      <c r="O35" s="726">
        <v>33</v>
      </c>
      <c r="P35" s="726">
        <v>47</v>
      </c>
      <c r="Q35" s="823">
        <v>135</v>
      </c>
      <c r="R35" s="726">
        <v>40</v>
      </c>
      <c r="S35" s="726">
        <v>40</v>
      </c>
      <c r="T35" s="726">
        <v>48</v>
      </c>
      <c r="U35" s="726">
        <v>13</v>
      </c>
      <c r="V35" s="823">
        <v>141</v>
      </c>
      <c r="W35" s="726">
        <v>-81</v>
      </c>
      <c r="X35" s="726">
        <v>44</v>
      </c>
      <c r="Y35" s="726">
        <v>42</v>
      </c>
      <c r="Z35" s="726">
        <v>53</v>
      </c>
      <c r="AA35" s="823">
        <v>58</v>
      </c>
      <c r="AB35" s="726">
        <v>37</v>
      </c>
      <c r="AC35" s="801">
        <v>51</v>
      </c>
      <c r="AD35" s="801">
        <v>35</v>
      </c>
      <c r="AE35" s="801">
        <v>61</v>
      </c>
      <c r="AF35" s="1292">
        <v>184</v>
      </c>
      <c r="AG35" s="1429">
        <v>28</v>
      </c>
      <c r="AH35" s="1422">
        <v>38</v>
      </c>
      <c r="AI35" s="801">
        <v>39</v>
      </c>
      <c r="AJ35" s="1599">
        <v>21</v>
      </c>
      <c r="AK35" s="1588">
        <v>126</v>
      </c>
      <c r="AL35" s="547"/>
      <c r="AM35" s="487"/>
      <c r="AN35" s="487"/>
      <c r="AO35" s="487"/>
      <c r="AP35" s="487"/>
      <c r="AQ35" s="487"/>
      <c r="AR35" s="487"/>
      <c r="AS35" s="487"/>
    </row>
    <row r="36" spans="1:45" ht="10.5" customHeight="1">
      <c r="A36" s="193"/>
      <c r="B36" s="194"/>
      <c r="C36" s="99"/>
      <c r="D36" s="945" t="s">
        <v>394</v>
      </c>
      <c r="E36" s="742"/>
      <c r="F36" s="742"/>
      <c r="G36" s="946"/>
      <c r="H36" s="726">
        <v>-67</v>
      </c>
      <c r="I36" s="726">
        <v>3</v>
      </c>
      <c r="J36" s="726">
        <v>-167</v>
      </c>
      <c r="K36" s="726">
        <v>-2</v>
      </c>
      <c r="L36" s="823">
        <v>-233</v>
      </c>
      <c r="M36" s="726">
        <v>-4</v>
      </c>
      <c r="N36" s="726">
        <v>-295</v>
      </c>
      <c r="O36" s="726">
        <v>19</v>
      </c>
      <c r="P36" s="726">
        <v>10</v>
      </c>
      <c r="Q36" s="823">
        <v>-270</v>
      </c>
      <c r="R36" s="726">
        <v>-8</v>
      </c>
      <c r="S36" s="726">
        <v>-1</v>
      </c>
      <c r="T36" s="726">
        <v>14</v>
      </c>
      <c r="U36" s="726">
        <v>278</v>
      </c>
      <c r="V36" s="823">
        <v>283</v>
      </c>
      <c r="W36" s="802">
        <v>26</v>
      </c>
      <c r="X36" s="726">
        <v>24</v>
      </c>
      <c r="Y36" s="726">
        <v>-2</v>
      </c>
      <c r="Z36" s="36">
        <v>0</v>
      </c>
      <c r="AA36" s="823">
        <v>48</v>
      </c>
      <c r="AB36" s="802">
        <v>-4</v>
      </c>
      <c r="AC36" s="803">
        <v>1</v>
      </c>
      <c r="AD36" s="803">
        <v>21</v>
      </c>
      <c r="AE36" s="803">
        <v>11</v>
      </c>
      <c r="AF36" s="1293">
        <v>29</v>
      </c>
      <c r="AG36" s="1430">
        <v>0</v>
      </c>
      <c r="AH36" s="1482">
        <v>46</v>
      </c>
      <c r="AI36" s="803">
        <v>17</v>
      </c>
      <c r="AJ36" s="1600">
        <v>-19</v>
      </c>
      <c r="AK36" s="1589">
        <v>44</v>
      </c>
      <c r="AL36" s="547"/>
      <c r="AM36" s="487"/>
      <c r="AN36" s="487"/>
      <c r="AO36" s="487"/>
      <c r="AP36" s="487"/>
      <c r="AQ36" s="487"/>
      <c r="AR36" s="487"/>
      <c r="AS36" s="487"/>
    </row>
    <row r="37" spans="1:45" ht="10.5" customHeight="1">
      <c r="A37" s="193"/>
      <c r="B37" s="194"/>
      <c r="C37" s="99"/>
      <c r="D37" s="949" t="s">
        <v>395</v>
      </c>
      <c r="E37" s="941"/>
      <c r="F37" s="941"/>
      <c r="G37" s="950"/>
      <c r="H37" s="727">
        <v>271299</v>
      </c>
      <c r="I37" s="727">
        <v>271558</v>
      </c>
      <c r="J37" s="727">
        <v>273240</v>
      </c>
      <c r="K37" s="727">
        <v>270133</v>
      </c>
      <c r="L37" s="831">
        <v>270133</v>
      </c>
      <c r="M37" s="727">
        <v>271190</v>
      </c>
      <c r="N37" s="727">
        <v>277126</v>
      </c>
      <c r="O37" s="727">
        <v>280409</v>
      </c>
      <c r="P37" s="727">
        <v>285443</v>
      </c>
      <c r="Q37" s="831">
        <v>285443</v>
      </c>
      <c r="R37" s="727">
        <v>293155</v>
      </c>
      <c r="S37" s="727">
        <v>293171</v>
      </c>
      <c r="T37" s="727">
        <v>296364</v>
      </c>
      <c r="U37" s="727">
        <v>296633</v>
      </c>
      <c r="V37" s="831">
        <v>296633</v>
      </c>
      <c r="W37" s="727">
        <v>297398</v>
      </c>
      <c r="X37" s="727">
        <v>302419</v>
      </c>
      <c r="Y37" s="727">
        <v>308684.68</v>
      </c>
      <c r="Z37" s="727">
        <v>307069.67</v>
      </c>
      <c r="AA37" s="831">
        <v>307069.67</v>
      </c>
      <c r="AB37" s="727">
        <v>309232</v>
      </c>
      <c r="AC37" s="728">
        <v>307787</v>
      </c>
      <c r="AD37" s="832">
        <v>311952</v>
      </c>
      <c r="AE37" s="832">
        <v>309691</v>
      </c>
      <c r="AF37" s="1291">
        <v>309691</v>
      </c>
      <c r="AG37" s="1428">
        <v>313789</v>
      </c>
      <c r="AH37" s="1481">
        <v>322804</v>
      </c>
      <c r="AI37" s="728">
        <v>332176</v>
      </c>
      <c r="AJ37" s="1596">
        <v>332638</v>
      </c>
      <c r="AK37" s="1597">
        <v>332638</v>
      </c>
      <c r="AL37" s="547"/>
      <c r="AM37" s="487"/>
      <c r="AN37" s="487"/>
      <c r="AO37" s="487"/>
      <c r="AP37" s="487"/>
      <c r="AQ37" s="487"/>
      <c r="AR37" s="487"/>
      <c r="AS37" s="487"/>
    </row>
    <row r="38" spans="1:45" ht="10.5" customHeight="1">
      <c r="A38" s="193"/>
      <c r="B38" s="194"/>
      <c r="C38" s="99"/>
      <c r="D38" s="17"/>
      <c r="E38" s="17"/>
      <c r="F38" s="17"/>
      <c r="G38" s="17"/>
      <c r="H38" s="46"/>
      <c r="I38" s="46"/>
      <c r="J38" s="46"/>
      <c r="K38" s="46"/>
      <c r="L38" s="477"/>
      <c r="M38" s="46"/>
      <c r="N38" s="46"/>
      <c r="O38" s="46"/>
      <c r="P38" s="46"/>
      <c r="Q38" s="477"/>
      <c r="R38" s="46"/>
      <c r="S38" s="46"/>
      <c r="T38" s="46"/>
      <c r="U38" s="46"/>
      <c r="V38" s="477"/>
      <c r="W38" s="46"/>
      <c r="X38" s="46"/>
      <c r="Y38" s="46"/>
      <c r="Z38" s="46"/>
      <c r="AA38" s="477"/>
      <c r="AB38" s="46"/>
      <c r="AC38" s="513"/>
      <c r="AD38" s="513"/>
      <c r="AE38" s="513"/>
      <c r="AF38" s="514"/>
      <c r="AG38" s="1431"/>
      <c r="AH38" s="1454"/>
      <c r="AI38" s="513"/>
      <c r="AJ38" s="1601"/>
      <c r="AK38" s="1590"/>
      <c r="AM38" s="487"/>
      <c r="AN38" s="487"/>
      <c r="AO38" s="487"/>
      <c r="AP38" s="487"/>
      <c r="AQ38" s="487"/>
      <c r="AR38" s="487"/>
      <c r="AS38" s="487"/>
    </row>
    <row r="39" spans="1:45" ht="10.5" customHeight="1">
      <c r="A39" s="193"/>
      <c r="B39" s="194"/>
      <c r="C39" s="348"/>
      <c r="D39" s="381" t="s">
        <v>407</v>
      </c>
      <c r="E39" s="382"/>
      <c r="F39" s="382"/>
      <c r="G39" s="321"/>
      <c r="H39" s="322"/>
      <c r="I39" s="322"/>
      <c r="J39" s="322"/>
      <c r="K39" s="322"/>
      <c r="L39" s="478"/>
      <c r="M39" s="322"/>
      <c r="N39" s="322"/>
      <c r="O39" s="322"/>
      <c r="P39" s="322"/>
      <c r="Q39" s="478"/>
      <c r="R39" s="322"/>
      <c r="S39" s="322"/>
      <c r="T39" s="223"/>
      <c r="U39" s="223"/>
      <c r="V39" s="471"/>
      <c r="W39" s="452"/>
      <c r="X39" s="367"/>
      <c r="Y39" s="367"/>
      <c r="Z39" s="367"/>
      <c r="AA39" s="471"/>
      <c r="AB39" s="367"/>
      <c r="AC39" s="493"/>
      <c r="AD39" s="493"/>
      <c r="AE39" s="493"/>
      <c r="AF39" s="501"/>
      <c r="AG39" s="1386"/>
      <c r="AH39" s="1356"/>
      <c r="AI39" s="493"/>
      <c r="AJ39" s="1593"/>
      <c r="AK39" s="1551" t="s">
        <v>577</v>
      </c>
      <c r="AM39" s="487"/>
      <c r="AN39" s="487"/>
      <c r="AO39" s="487"/>
      <c r="AP39" s="487"/>
      <c r="AQ39" s="487"/>
      <c r="AR39" s="487"/>
      <c r="AS39" s="487"/>
    </row>
    <row r="40" spans="1:45" ht="10.5" customHeight="1">
      <c r="A40" s="193"/>
      <c r="B40" s="194"/>
      <c r="C40" s="142"/>
      <c r="D40" s="941" t="s">
        <v>396</v>
      </c>
      <c r="E40" s="941"/>
      <c r="F40" s="941"/>
      <c r="G40" s="941"/>
      <c r="H40" s="833">
        <v>338</v>
      </c>
      <c r="I40" s="833">
        <v>379</v>
      </c>
      <c r="J40" s="953">
        <v>225</v>
      </c>
      <c r="K40" s="953">
        <v>360</v>
      </c>
      <c r="L40" s="954">
        <v>1302</v>
      </c>
      <c r="M40" s="953">
        <v>322</v>
      </c>
      <c r="N40" s="953">
        <v>202</v>
      </c>
      <c r="O40" s="953">
        <v>398</v>
      </c>
      <c r="P40" s="953">
        <v>729</v>
      </c>
      <c r="Q40" s="954">
        <v>1651</v>
      </c>
      <c r="R40" s="953">
        <v>161</v>
      </c>
      <c r="S40" s="953">
        <v>182</v>
      </c>
      <c r="T40" s="953">
        <v>167</v>
      </c>
      <c r="U40" s="953">
        <v>218</v>
      </c>
      <c r="V40" s="954">
        <v>728</v>
      </c>
      <c r="W40" s="953">
        <v>130</v>
      </c>
      <c r="X40" s="953">
        <v>106</v>
      </c>
      <c r="Y40" s="953">
        <v>237</v>
      </c>
      <c r="Z40" s="953">
        <v>158</v>
      </c>
      <c r="AA40" s="954">
        <v>631</v>
      </c>
      <c r="AB40" s="953">
        <v>157</v>
      </c>
      <c r="AC40" s="955">
        <v>256</v>
      </c>
      <c r="AD40" s="956">
        <v>210</v>
      </c>
      <c r="AE40" s="1295">
        <v>297</v>
      </c>
      <c r="AF40" s="1296">
        <v>920</v>
      </c>
      <c r="AG40" s="1432">
        <v>142</v>
      </c>
      <c r="AH40" s="1483">
        <v>132</v>
      </c>
      <c r="AI40" s="955">
        <v>109</v>
      </c>
      <c r="AJ40" s="1602">
        <v>197</v>
      </c>
      <c r="AK40" s="1603">
        <v>580</v>
      </c>
      <c r="AL40" s="545"/>
      <c r="AM40" s="487"/>
      <c r="AN40" s="487"/>
      <c r="AO40" s="487"/>
      <c r="AP40" s="487"/>
      <c r="AQ40" s="487"/>
      <c r="AR40" s="487"/>
      <c r="AS40" s="487"/>
    </row>
    <row r="41" spans="1:45" ht="10.5" customHeight="1">
      <c r="A41" s="193"/>
      <c r="B41" s="194"/>
      <c r="C41" s="99"/>
      <c r="D41" s="951" t="s">
        <v>397</v>
      </c>
      <c r="E41" s="951"/>
      <c r="F41" s="951"/>
      <c r="G41" s="951"/>
      <c r="H41" s="834">
        <v>287</v>
      </c>
      <c r="I41" s="834">
        <v>312</v>
      </c>
      <c r="J41" s="834">
        <v>113</v>
      </c>
      <c r="K41" s="834">
        <v>303</v>
      </c>
      <c r="L41" s="835">
        <v>1015</v>
      </c>
      <c r="M41" s="834">
        <v>286</v>
      </c>
      <c r="N41" s="834">
        <v>160</v>
      </c>
      <c r="O41" s="834">
        <v>322</v>
      </c>
      <c r="P41" s="834">
        <v>660</v>
      </c>
      <c r="Q41" s="835">
        <v>1428</v>
      </c>
      <c r="R41" s="834">
        <v>120</v>
      </c>
      <c r="S41" s="834">
        <v>135</v>
      </c>
      <c r="T41" s="834">
        <v>91</v>
      </c>
      <c r="U41" s="834">
        <v>139</v>
      </c>
      <c r="V41" s="835">
        <v>485</v>
      </c>
      <c r="W41" s="836">
        <v>58</v>
      </c>
      <c r="X41" s="834">
        <v>38</v>
      </c>
      <c r="Y41" s="834">
        <v>171</v>
      </c>
      <c r="Z41" s="834">
        <v>81</v>
      </c>
      <c r="AA41" s="835">
        <v>348</v>
      </c>
      <c r="AB41" s="836">
        <v>99</v>
      </c>
      <c r="AC41" s="837">
        <v>168</v>
      </c>
      <c r="AD41" s="837">
        <v>165</v>
      </c>
      <c r="AE41" s="1297">
        <f>AE40-AE43-AE42</f>
        <v>181</v>
      </c>
      <c r="AF41" s="1298">
        <v>613</v>
      </c>
      <c r="AG41" s="1433">
        <v>64</v>
      </c>
      <c r="AH41" s="1484">
        <v>64</v>
      </c>
      <c r="AI41" s="837">
        <v>33</v>
      </c>
      <c r="AJ41" s="1604">
        <v>128</v>
      </c>
      <c r="AK41" s="1605">
        <v>289</v>
      </c>
      <c r="AL41" s="545"/>
      <c r="AM41" s="487"/>
      <c r="AN41" s="487"/>
      <c r="AO41" s="487"/>
      <c r="AP41" s="487"/>
      <c r="AQ41" s="487"/>
      <c r="AR41" s="487"/>
      <c r="AS41" s="487"/>
    </row>
    <row r="42" spans="1:45" ht="10.5" customHeight="1">
      <c r="A42" s="193"/>
      <c r="B42" s="194"/>
      <c r="C42" s="99"/>
      <c r="D42" s="951" t="s">
        <v>398</v>
      </c>
      <c r="E42" s="951"/>
      <c r="F42" s="951"/>
      <c r="G42" s="951"/>
      <c r="H42" s="834">
        <v>36</v>
      </c>
      <c r="I42" s="834">
        <v>38</v>
      </c>
      <c r="J42" s="834">
        <v>91</v>
      </c>
      <c r="K42" s="834">
        <v>38</v>
      </c>
      <c r="L42" s="835">
        <v>203</v>
      </c>
      <c r="M42" s="834">
        <v>17</v>
      </c>
      <c r="N42" s="834">
        <v>8</v>
      </c>
      <c r="O42" s="834">
        <v>43</v>
      </c>
      <c r="P42" s="834">
        <v>45</v>
      </c>
      <c r="Q42" s="835">
        <v>113</v>
      </c>
      <c r="R42" s="834">
        <v>11</v>
      </c>
      <c r="S42" s="834">
        <v>15</v>
      </c>
      <c r="T42" s="834">
        <v>32</v>
      </c>
      <c r="U42" s="834">
        <v>38</v>
      </c>
      <c r="V42" s="835">
        <v>96</v>
      </c>
      <c r="W42" s="834">
        <v>33</v>
      </c>
      <c r="X42" s="834">
        <v>31</v>
      </c>
      <c r="Y42" s="834">
        <v>22</v>
      </c>
      <c r="Z42" s="834">
        <v>31</v>
      </c>
      <c r="AA42" s="835">
        <v>117</v>
      </c>
      <c r="AB42" s="834">
        <v>20</v>
      </c>
      <c r="AC42" s="838">
        <v>43</v>
      </c>
      <c r="AD42" s="838">
        <v>36</v>
      </c>
      <c r="AE42" s="1297">
        <v>40</v>
      </c>
      <c r="AF42" s="1299">
        <v>139</v>
      </c>
      <c r="AG42" s="1434">
        <v>40</v>
      </c>
      <c r="AH42" s="1485">
        <v>32</v>
      </c>
      <c r="AI42" s="838">
        <v>47</v>
      </c>
      <c r="AJ42" s="1606">
        <v>37</v>
      </c>
      <c r="AK42" s="1607">
        <v>156</v>
      </c>
      <c r="AL42" s="545"/>
      <c r="AM42" s="487"/>
      <c r="AN42" s="487"/>
      <c r="AO42" s="487"/>
      <c r="AP42" s="487"/>
      <c r="AQ42" s="487"/>
      <c r="AR42" s="487"/>
      <c r="AS42" s="487"/>
    </row>
    <row r="43" spans="1:45" ht="10.5" customHeight="1">
      <c r="A43" s="193"/>
      <c r="B43" s="194"/>
      <c r="C43" s="99"/>
      <c r="D43" s="952" t="s">
        <v>399</v>
      </c>
      <c r="E43" s="952"/>
      <c r="F43" s="952"/>
      <c r="G43" s="952"/>
      <c r="H43" s="839">
        <v>15</v>
      </c>
      <c r="I43" s="839">
        <v>29</v>
      </c>
      <c r="J43" s="839">
        <v>21</v>
      </c>
      <c r="K43" s="839">
        <v>19</v>
      </c>
      <c r="L43" s="840">
        <v>84</v>
      </c>
      <c r="M43" s="839">
        <v>19</v>
      </c>
      <c r="N43" s="839">
        <v>34</v>
      </c>
      <c r="O43" s="839">
        <v>33</v>
      </c>
      <c r="P43" s="839">
        <v>24</v>
      </c>
      <c r="Q43" s="840">
        <v>110</v>
      </c>
      <c r="R43" s="839">
        <v>30</v>
      </c>
      <c r="S43" s="839">
        <v>32</v>
      </c>
      <c r="T43" s="839">
        <v>44</v>
      </c>
      <c r="U43" s="839">
        <v>41</v>
      </c>
      <c r="V43" s="840">
        <v>147</v>
      </c>
      <c r="W43" s="839">
        <v>39</v>
      </c>
      <c r="X43" s="834">
        <v>37</v>
      </c>
      <c r="Y43" s="834">
        <v>44</v>
      </c>
      <c r="Z43" s="834">
        <v>46</v>
      </c>
      <c r="AA43" s="835">
        <v>166</v>
      </c>
      <c r="AB43" s="839">
        <v>38</v>
      </c>
      <c r="AC43" s="841">
        <v>45</v>
      </c>
      <c r="AD43" s="841">
        <v>9</v>
      </c>
      <c r="AE43" s="1297">
        <v>76</v>
      </c>
      <c r="AF43" s="1300">
        <v>168</v>
      </c>
      <c r="AG43" s="1435">
        <v>38</v>
      </c>
      <c r="AH43" s="1486">
        <v>36</v>
      </c>
      <c r="AI43" s="841">
        <v>29</v>
      </c>
      <c r="AJ43" s="1608">
        <v>32</v>
      </c>
      <c r="AK43" s="1609">
        <v>135</v>
      </c>
      <c r="AL43" s="545"/>
      <c r="AM43" s="487"/>
      <c r="AN43" s="487"/>
      <c r="AO43" s="487"/>
      <c r="AP43" s="487"/>
      <c r="AQ43" s="487"/>
      <c r="AR43" s="487"/>
      <c r="AS43" s="487"/>
    </row>
    <row r="44" spans="1:45" ht="10.5" customHeight="1">
      <c r="A44" s="193"/>
      <c r="B44" s="194"/>
      <c r="C44" s="99"/>
      <c r="D44" s="941" t="s">
        <v>400</v>
      </c>
      <c r="E44" s="941"/>
      <c r="F44" s="941"/>
      <c r="G44" s="941"/>
      <c r="H44" s="833">
        <v>92</v>
      </c>
      <c r="I44" s="833">
        <v>962</v>
      </c>
      <c r="J44" s="953">
        <v>489</v>
      </c>
      <c r="K44" s="953">
        <v>1808</v>
      </c>
      <c r="L44" s="954">
        <v>3351</v>
      </c>
      <c r="M44" s="953">
        <v>1006</v>
      </c>
      <c r="N44" s="953">
        <v>690</v>
      </c>
      <c r="O44" s="953">
        <v>410</v>
      </c>
      <c r="P44" s="953">
        <v>775</v>
      </c>
      <c r="Q44" s="954">
        <v>2881</v>
      </c>
      <c r="R44" s="953">
        <v>504</v>
      </c>
      <c r="S44" s="953">
        <v>391</v>
      </c>
      <c r="T44" s="953">
        <v>0</v>
      </c>
      <c r="U44" s="953">
        <v>1361</v>
      </c>
      <c r="V44" s="954">
        <v>2256</v>
      </c>
      <c r="W44" s="953">
        <v>1226</v>
      </c>
      <c r="X44" s="953">
        <v>988</v>
      </c>
      <c r="Y44" s="953">
        <v>1207</v>
      </c>
      <c r="Z44" s="953">
        <v>715</v>
      </c>
      <c r="AA44" s="954">
        <v>4136</v>
      </c>
      <c r="AB44" s="953">
        <v>422</v>
      </c>
      <c r="AC44" s="955">
        <v>710</v>
      </c>
      <c r="AD44" s="956">
        <v>480</v>
      </c>
      <c r="AE44" s="1301">
        <v>1601</v>
      </c>
      <c r="AF44" s="1296">
        <v>3213</v>
      </c>
      <c r="AG44" s="1432">
        <v>0</v>
      </c>
      <c r="AH44" s="1483">
        <v>787</v>
      </c>
      <c r="AI44" s="955">
        <v>560</v>
      </c>
      <c r="AJ44" s="1602">
        <v>936</v>
      </c>
      <c r="AK44" s="1603">
        <v>2283</v>
      </c>
      <c r="AL44" s="545"/>
      <c r="AM44" s="487"/>
      <c r="AN44" s="487"/>
      <c r="AO44" s="487"/>
      <c r="AP44" s="487"/>
      <c r="AQ44" s="487"/>
      <c r="AR44" s="487"/>
      <c r="AS44" s="487"/>
    </row>
    <row r="45" spans="1:45" ht="10.5" customHeight="1">
      <c r="A45" s="193"/>
      <c r="B45" s="194"/>
      <c r="C45" s="99"/>
      <c r="D45" s="951" t="s">
        <v>397</v>
      </c>
      <c r="E45" s="944"/>
      <c r="F45" s="944"/>
      <c r="G45" s="944"/>
      <c r="H45" s="842">
        <v>92</v>
      </c>
      <c r="I45" s="842">
        <v>955</v>
      </c>
      <c r="J45" s="957">
        <v>488</v>
      </c>
      <c r="K45" s="957">
        <v>1807</v>
      </c>
      <c r="L45" s="958">
        <v>3342</v>
      </c>
      <c r="M45" s="957">
        <v>992</v>
      </c>
      <c r="N45" s="957">
        <v>689</v>
      </c>
      <c r="O45" s="957">
        <v>390</v>
      </c>
      <c r="P45" s="957">
        <v>756</v>
      </c>
      <c r="Q45" s="958">
        <v>2827</v>
      </c>
      <c r="R45" s="957">
        <v>487</v>
      </c>
      <c r="S45" s="957">
        <v>390</v>
      </c>
      <c r="T45" s="957">
        <v>0</v>
      </c>
      <c r="U45" s="957">
        <v>1357</v>
      </c>
      <c r="V45" s="958">
        <v>2234</v>
      </c>
      <c r="W45" s="959">
        <v>1225</v>
      </c>
      <c r="X45" s="957">
        <v>986</v>
      </c>
      <c r="Y45" s="957">
        <v>1189</v>
      </c>
      <c r="Z45" s="957">
        <v>712</v>
      </c>
      <c r="AA45" s="958">
        <v>4112</v>
      </c>
      <c r="AB45" s="959">
        <v>421</v>
      </c>
      <c r="AC45" s="960">
        <v>648</v>
      </c>
      <c r="AD45" s="960">
        <v>451</v>
      </c>
      <c r="AE45" s="1302">
        <f>AE44-AE47-AE46</f>
        <v>1589.99</v>
      </c>
      <c r="AF45" s="1303">
        <v>3110</v>
      </c>
      <c r="AG45" s="1436">
        <v>0</v>
      </c>
      <c r="AH45" s="1487">
        <v>739</v>
      </c>
      <c r="AI45" s="960">
        <v>554</v>
      </c>
      <c r="AJ45" s="1610">
        <v>923</v>
      </c>
      <c r="AK45" s="1611">
        <v>2216</v>
      </c>
      <c r="AL45" s="545"/>
      <c r="AM45" s="487"/>
      <c r="AN45" s="487"/>
      <c r="AO45" s="487"/>
      <c r="AP45" s="487"/>
      <c r="AQ45" s="487"/>
      <c r="AR45" s="487"/>
      <c r="AS45" s="487"/>
    </row>
    <row r="46" spans="1:45" ht="10.5" customHeight="1">
      <c r="A46" s="193"/>
      <c r="B46" s="194"/>
      <c r="C46" s="99"/>
      <c r="D46" s="951" t="s">
        <v>398</v>
      </c>
      <c r="E46" s="951"/>
      <c r="F46" s="951"/>
      <c r="G46" s="951"/>
      <c r="H46" s="834">
        <v>0</v>
      </c>
      <c r="I46" s="834">
        <v>6</v>
      </c>
      <c r="J46" s="834">
        <v>0</v>
      </c>
      <c r="K46" s="834">
        <v>0</v>
      </c>
      <c r="L46" s="835">
        <v>6</v>
      </c>
      <c r="M46" s="834">
        <v>14</v>
      </c>
      <c r="N46" s="834">
        <v>0</v>
      </c>
      <c r="O46" s="834">
        <v>19</v>
      </c>
      <c r="P46" s="834">
        <v>19</v>
      </c>
      <c r="Q46" s="835">
        <v>52</v>
      </c>
      <c r="R46" s="834">
        <v>16</v>
      </c>
      <c r="S46" s="834">
        <v>1</v>
      </c>
      <c r="T46" s="834">
        <v>0</v>
      </c>
      <c r="U46" s="834">
        <v>2</v>
      </c>
      <c r="V46" s="835">
        <v>19</v>
      </c>
      <c r="W46" s="834">
        <v>0</v>
      </c>
      <c r="X46" s="834">
        <v>0</v>
      </c>
      <c r="Y46" s="834">
        <v>16</v>
      </c>
      <c r="Z46" s="834">
        <v>2</v>
      </c>
      <c r="AA46" s="835">
        <v>18</v>
      </c>
      <c r="AB46" s="834">
        <v>1</v>
      </c>
      <c r="AC46" s="838">
        <v>61</v>
      </c>
      <c r="AD46" s="838">
        <v>29</v>
      </c>
      <c r="AE46" s="1302">
        <v>11</v>
      </c>
      <c r="AF46" s="1299">
        <v>102</v>
      </c>
      <c r="AG46" s="1434">
        <v>0</v>
      </c>
      <c r="AH46" s="1485">
        <v>46</v>
      </c>
      <c r="AI46" s="838">
        <v>5</v>
      </c>
      <c r="AJ46" s="1606">
        <v>11</v>
      </c>
      <c r="AK46" s="1607">
        <v>62</v>
      </c>
      <c r="AL46" s="545"/>
      <c r="AM46" s="487"/>
      <c r="AN46" s="487"/>
      <c r="AO46" s="487"/>
      <c r="AP46" s="487"/>
      <c r="AQ46" s="487"/>
      <c r="AR46" s="487"/>
      <c r="AS46" s="487"/>
    </row>
    <row r="47" spans="1:45" ht="10.5" customHeight="1">
      <c r="A47" s="193"/>
      <c r="B47" s="194"/>
      <c r="C47" s="99"/>
      <c r="D47" s="952" t="s">
        <v>399</v>
      </c>
      <c r="E47" s="952"/>
      <c r="F47" s="952"/>
      <c r="G47" s="952"/>
      <c r="H47" s="839">
        <v>0</v>
      </c>
      <c r="I47" s="839">
        <v>1</v>
      </c>
      <c r="J47" s="839">
        <v>1</v>
      </c>
      <c r="K47" s="839">
        <v>1</v>
      </c>
      <c r="L47" s="840">
        <v>3</v>
      </c>
      <c r="M47" s="839">
        <v>0</v>
      </c>
      <c r="N47" s="839">
        <v>1</v>
      </c>
      <c r="O47" s="839">
        <v>1</v>
      </c>
      <c r="P47" s="839">
        <v>0</v>
      </c>
      <c r="Q47" s="840">
        <v>2</v>
      </c>
      <c r="R47" s="839">
        <v>1</v>
      </c>
      <c r="S47" s="839">
        <v>0</v>
      </c>
      <c r="T47" s="839">
        <v>0</v>
      </c>
      <c r="U47" s="839">
        <v>2</v>
      </c>
      <c r="V47" s="840">
        <v>3</v>
      </c>
      <c r="W47" s="839">
        <v>1</v>
      </c>
      <c r="X47" s="834">
        <v>2</v>
      </c>
      <c r="Y47" s="834">
        <v>2</v>
      </c>
      <c r="Z47" s="834">
        <v>1</v>
      </c>
      <c r="AA47" s="835">
        <v>6</v>
      </c>
      <c r="AB47" s="839">
        <v>0</v>
      </c>
      <c r="AC47" s="841">
        <v>1</v>
      </c>
      <c r="AD47" s="841">
        <v>0</v>
      </c>
      <c r="AE47" s="1302">
        <v>0.01</v>
      </c>
      <c r="AF47" s="1300">
        <v>1</v>
      </c>
      <c r="AG47" s="1435">
        <v>0</v>
      </c>
      <c r="AH47" s="1486">
        <v>2</v>
      </c>
      <c r="AI47" s="841">
        <v>1</v>
      </c>
      <c r="AJ47" s="1608">
        <v>2</v>
      </c>
      <c r="AK47" s="1609">
        <v>5</v>
      </c>
      <c r="AL47" s="545"/>
      <c r="AM47" s="487"/>
      <c r="AN47" s="487"/>
      <c r="AO47" s="487"/>
      <c r="AP47" s="487"/>
      <c r="AQ47" s="487"/>
      <c r="AR47" s="487"/>
      <c r="AS47" s="487"/>
    </row>
    <row r="48" spans="1:45" ht="10.5" customHeight="1">
      <c r="A48" s="193"/>
      <c r="B48" s="194"/>
      <c r="C48" s="99"/>
      <c r="D48" s="941" t="s">
        <v>401</v>
      </c>
      <c r="E48" s="941"/>
      <c r="F48" s="941"/>
      <c r="G48" s="941"/>
      <c r="H48" s="833">
        <v>92</v>
      </c>
      <c r="I48" s="833">
        <v>916</v>
      </c>
      <c r="J48" s="953">
        <v>470</v>
      </c>
      <c r="K48" s="953">
        <v>1767</v>
      </c>
      <c r="L48" s="954">
        <v>3245</v>
      </c>
      <c r="M48" s="953">
        <v>948</v>
      </c>
      <c r="N48" s="953">
        <v>583</v>
      </c>
      <c r="O48" s="953">
        <v>391</v>
      </c>
      <c r="P48" s="953">
        <v>731</v>
      </c>
      <c r="Q48" s="954">
        <v>2653</v>
      </c>
      <c r="R48" s="953">
        <v>488</v>
      </c>
      <c r="S48" s="953">
        <v>346</v>
      </c>
      <c r="T48" s="953">
        <v>0</v>
      </c>
      <c r="U48" s="953">
        <v>1326</v>
      </c>
      <c r="V48" s="954">
        <v>2160</v>
      </c>
      <c r="W48" s="953">
        <v>1157</v>
      </c>
      <c r="X48" s="953">
        <v>943</v>
      </c>
      <c r="Y48" s="953">
        <v>1186</v>
      </c>
      <c r="Z48" s="953">
        <v>690</v>
      </c>
      <c r="AA48" s="954">
        <v>3976</v>
      </c>
      <c r="AB48" s="953">
        <v>400</v>
      </c>
      <c r="AC48" s="955">
        <v>697</v>
      </c>
      <c r="AD48" s="956">
        <v>439</v>
      </c>
      <c r="AE48" s="1301">
        <v>1506</v>
      </c>
      <c r="AF48" s="1296">
        <v>3042</v>
      </c>
      <c r="AG48" s="1432">
        <v>0</v>
      </c>
      <c r="AH48" s="1483">
        <v>787</v>
      </c>
      <c r="AI48" s="955">
        <v>540</v>
      </c>
      <c r="AJ48" s="1602">
        <v>916</v>
      </c>
      <c r="AK48" s="1603">
        <v>2243</v>
      </c>
      <c r="AL48" s="545"/>
    </row>
    <row r="49" spans="1:39" ht="10.5" customHeight="1">
      <c r="A49" s="193"/>
      <c r="B49" s="194"/>
      <c r="C49" s="99"/>
      <c r="D49" s="99"/>
      <c r="E49" s="99"/>
      <c r="F49" s="99"/>
      <c r="G49" s="23"/>
      <c r="H49" s="23"/>
      <c r="I49" s="23"/>
      <c r="J49" s="23"/>
      <c r="K49" s="23"/>
      <c r="L49" s="23"/>
      <c r="M49" s="23"/>
      <c r="N49" s="23"/>
      <c r="O49" s="23"/>
      <c r="P49" s="23"/>
      <c r="Q49" s="23"/>
      <c r="R49" s="23"/>
      <c r="S49" s="23"/>
      <c r="T49" s="23"/>
      <c r="U49" s="23"/>
      <c r="V49" s="16"/>
      <c r="W49" s="16"/>
      <c r="X49" s="16"/>
      <c r="Y49" s="16"/>
      <c r="Z49" s="16"/>
      <c r="AA49" s="16"/>
      <c r="AB49" s="16"/>
      <c r="AC49" s="16"/>
      <c r="AD49" s="16"/>
      <c r="AE49" s="16"/>
      <c r="AF49" s="16"/>
      <c r="AG49" s="16"/>
      <c r="AH49" s="16"/>
      <c r="AI49" s="16"/>
      <c r="AJ49" s="16"/>
      <c r="AK49" s="416"/>
    </row>
    <row r="50" spans="1:39" ht="10.5" customHeight="1">
      <c r="A50" s="193"/>
      <c r="B50" s="194"/>
      <c r="C50" s="99"/>
      <c r="D50" s="16"/>
      <c r="E50" s="16"/>
      <c r="F50" s="16"/>
      <c r="G50" s="38"/>
      <c r="H50" s="38"/>
      <c r="I50" s="38"/>
      <c r="J50" s="38"/>
      <c r="K50" s="38"/>
      <c r="L50" s="38"/>
      <c r="M50" s="38"/>
      <c r="N50" s="38"/>
      <c r="O50" s="38"/>
      <c r="P50" s="38"/>
      <c r="Q50" s="38"/>
      <c r="R50" s="38"/>
      <c r="S50" s="38"/>
      <c r="T50" s="38"/>
      <c r="U50" s="38"/>
      <c r="V50" s="363"/>
      <c r="W50" s="363"/>
      <c r="X50" s="363"/>
      <c r="Y50" s="363"/>
      <c r="Z50" s="363"/>
      <c r="AA50" s="363"/>
      <c r="AB50" s="363"/>
      <c r="AC50" s="363"/>
      <c r="AD50" s="363"/>
      <c r="AE50" s="363"/>
      <c r="AF50" s="363"/>
      <c r="AG50" s="363"/>
      <c r="AH50" s="363"/>
      <c r="AI50" s="363"/>
      <c r="AJ50" s="363"/>
      <c r="AK50" s="363">
        <v>18</v>
      </c>
    </row>
    <row r="51" spans="1:39" ht="10.5" customHeight="1">
      <c r="A51" s="193"/>
      <c r="B51" s="194"/>
      <c r="C51" s="99"/>
      <c r="D51" s="16"/>
      <c r="E51" s="16"/>
      <c r="F51" s="16"/>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row>
    <row r="52" spans="1:39">
      <c r="A52" s="109"/>
    </row>
    <row r="53" spans="1:39">
      <c r="A53" s="109"/>
      <c r="AM53" s="1456"/>
    </row>
    <row r="54" spans="1:39">
      <c r="A54" s="109"/>
      <c r="AE54" s="1257"/>
      <c r="AF54" s="1257"/>
      <c r="AG54" s="1257"/>
      <c r="AH54" s="1257"/>
      <c r="AI54" s="1257"/>
      <c r="AJ54" s="1257"/>
      <c r="AM54" s="1456"/>
    </row>
    <row r="55" spans="1:39">
      <c r="A55" s="109"/>
      <c r="AE55" s="1257"/>
      <c r="AF55" s="1257"/>
      <c r="AG55" s="1257"/>
      <c r="AH55" s="1257"/>
      <c r="AI55" s="1257"/>
      <c r="AJ55" s="1257"/>
    </row>
    <row r="56" spans="1:39">
      <c r="A56" s="109"/>
    </row>
    <row r="57" spans="1:39">
      <c r="A57" s="109"/>
    </row>
    <row r="58" spans="1:39">
      <c r="A58" s="109"/>
    </row>
    <row r="59" spans="1:39">
      <c r="A59" s="109"/>
    </row>
    <row r="60" spans="1:39">
      <c r="A60" s="109"/>
    </row>
    <row r="61" spans="1:39">
      <c r="A61" s="109"/>
    </row>
    <row r="62" spans="1:39">
      <c r="A62" s="109"/>
    </row>
    <row r="63" spans="1:39">
      <c r="A63" s="109"/>
    </row>
    <row r="64" spans="1:39">
      <c r="A64" s="109"/>
    </row>
    <row r="65" spans="1:1">
      <c r="A65" s="109"/>
    </row>
    <row r="66" spans="1:1">
      <c r="A66" s="109"/>
    </row>
    <row r="67" spans="1:1">
      <c r="A67" s="109"/>
    </row>
    <row r="68" spans="1:1">
      <c r="A68" s="109"/>
    </row>
    <row r="69" spans="1:1">
      <c r="A69" s="109"/>
    </row>
    <row r="70" spans="1:1">
      <c r="A70" s="109"/>
    </row>
    <row r="71" spans="1:1">
      <c r="A71" s="109"/>
    </row>
    <row r="72" spans="1:1">
      <c r="A72" s="109"/>
    </row>
    <row r="73" spans="1:1">
      <c r="A73" s="109"/>
    </row>
    <row r="74" spans="1:1">
      <c r="A74" s="109"/>
    </row>
    <row r="75" spans="1:1">
      <c r="A75" s="109"/>
    </row>
    <row r="76" spans="1:1">
      <c r="A76" s="109"/>
    </row>
    <row r="77" spans="1:1">
      <c r="A77" s="109"/>
    </row>
    <row r="78" spans="1:1">
      <c r="A78" s="109"/>
    </row>
    <row r="79" spans="1:1">
      <c r="A79" s="109"/>
    </row>
    <row r="80" spans="1:1">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row r="541" spans="1:1">
      <c r="A541" s="109"/>
    </row>
    <row r="542" spans="1:1">
      <c r="A542" s="109"/>
    </row>
    <row r="543" spans="1:1">
      <c r="A543" s="109"/>
    </row>
    <row r="544" spans="1:1">
      <c r="A544" s="109"/>
    </row>
    <row r="545" spans="1:1">
      <c r="A545" s="109"/>
    </row>
    <row r="546" spans="1:1">
      <c r="A546" s="109"/>
    </row>
    <row r="547" spans="1:1">
      <c r="A547" s="109"/>
    </row>
    <row r="548" spans="1:1">
      <c r="A548" s="109"/>
    </row>
    <row r="549" spans="1:1">
      <c r="A549" s="109"/>
    </row>
    <row r="550" spans="1:1">
      <c r="A550" s="109"/>
    </row>
    <row r="551" spans="1:1">
      <c r="A551" s="109"/>
    </row>
    <row r="552" spans="1:1">
      <c r="A552" s="109"/>
    </row>
    <row r="553" spans="1:1">
      <c r="A553" s="109"/>
    </row>
    <row r="554" spans="1:1">
      <c r="A554" s="109"/>
    </row>
    <row r="555" spans="1:1">
      <c r="A555" s="109"/>
    </row>
    <row r="556" spans="1:1">
      <c r="A556" s="109"/>
    </row>
    <row r="557" spans="1:1">
      <c r="A557" s="109"/>
    </row>
    <row r="558" spans="1:1">
      <c r="A558" s="109"/>
    </row>
    <row r="559" spans="1:1">
      <c r="A559" s="109"/>
    </row>
    <row r="560" spans="1:1">
      <c r="A560" s="109"/>
    </row>
    <row r="561" spans="1:1">
      <c r="A561" s="109"/>
    </row>
    <row r="562" spans="1:1">
      <c r="A562" s="109"/>
    </row>
    <row r="563" spans="1:1">
      <c r="A563" s="109"/>
    </row>
    <row r="564" spans="1:1">
      <c r="A564" s="109"/>
    </row>
    <row r="565" spans="1:1">
      <c r="A565" s="109"/>
    </row>
    <row r="566" spans="1:1">
      <c r="A566" s="109"/>
    </row>
    <row r="567" spans="1:1">
      <c r="A567" s="109"/>
    </row>
    <row r="568" spans="1:1">
      <c r="A568" s="109"/>
    </row>
    <row r="569" spans="1:1">
      <c r="A569" s="109"/>
    </row>
    <row r="570" spans="1:1">
      <c r="A570" s="109"/>
    </row>
    <row r="571" spans="1:1">
      <c r="A571" s="109"/>
    </row>
    <row r="572" spans="1:1">
      <c r="A572" s="109"/>
    </row>
    <row r="573" spans="1:1">
      <c r="A573" s="109"/>
    </row>
    <row r="574" spans="1:1">
      <c r="A574" s="109"/>
    </row>
    <row r="575" spans="1:1">
      <c r="A575" s="109"/>
    </row>
    <row r="576" spans="1:1">
      <c r="A576" s="109"/>
    </row>
    <row r="577" spans="1:1">
      <c r="A577" s="109"/>
    </row>
    <row r="578" spans="1:1">
      <c r="A578" s="109"/>
    </row>
    <row r="579" spans="1:1">
      <c r="A579" s="109"/>
    </row>
    <row r="580" spans="1:1">
      <c r="A580" s="109"/>
    </row>
    <row r="581" spans="1:1">
      <c r="A581" s="109"/>
    </row>
    <row r="582" spans="1:1">
      <c r="A582" s="109"/>
    </row>
    <row r="583" spans="1:1">
      <c r="A583" s="109"/>
    </row>
    <row r="584" spans="1:1">
      <c r="A584" s="109"/>
    </row>
    <row r="585" spans="1:1">
      <c r="A585" s="109"/>
    </row>
    <row r="586" spans="1:1">
      <c r="A586" s="109"/>
    </row>
    <row r="587" spans="1:1">
      <c r="A587" s="109"/>
    </row>
    <row r="588" spans="1:1">
      <c r="A588" s="109"/>
    </row>
    <row r="589" spans="1:1">
      <c r="A589" s="109"/>
    </row>
    <row r="590" spans="1:1">
      <c r="A590" s="109"/>
    </row>
    <row r="591" spans="1:1">
      <c r="A591" s="109"/>
    </row>
    <row r="592" spans="1:1">
      <c r="A592" s="109"/>
    </row>
    <row r="593" spans="1:1">
      <c r="A593" s="109"/>
    </row>
    <row r="594" spans="1:1">
      <c r="A594" s="109"/>
    </row>
    <row r="595" spans="1:1">
      <c r="A595" s="109"/>
    </row>
    <row r="596" spans="1:1">
      <c r="A596" s="109"/>
    </row>
    <row r="597" spans="1:1">
      <c r="A597" s="109"/>
    </row>
    <row r="598" spans="1:1">
      <c r="A598" s="109"/>
    </row>
    <row r="599" spans="1:1">
      <c r="A599" s="109"/>
    </row>
    <row r="600" spans="1:1">
      <c r="A600" s="109"/>
    </row>
    <row r="601" spans="1:1">
      <c r="A601" s="109"/>
    </row>
    <row r="602" spans="1:1">
      <c r="A602" s="109"/>
    </row>
    <row r="603" spans="1:1">
      <c r="A603" s="109"/>
    </row>
    <row r="604" spans="1:1">
      <c r="A604" s="109"/>
    </row>
    <row r="605" spans="1:1">
      <c r="A605" s="109"/>
    </row>
    <row r="606" spans="1:1">
      <c r="A606" s="109"/>
    </row>
    <row r="607" spans="1:1">
      <c r="A607" s="109"/>
    </row>
    <row r="608" spans="1:1">
      <c r="A608" s="109"/>
    </row>
    <row r="609" spans="1:1">
      <c r="A609" s="109"/>
    </row>
    <row r="610" spans="1:1">
      <c r="A610" s="109"/>
    </row>
    <row r="611" spans="1:1">
      <c r="A611" s="109"/>
    </row>
    <row r="612" spans="1:1">
      <c r="A612" s="109"/>
    </row>
    <row r="613" spans="1:1">
      <c r="A613" s="109"/>
    </row>
    <row r="614" spans="1:1">
      <c r="A614" s="109"/>
    </row>
    <row r="615" spans="1:1">
      <c r="A615" s="109"/>
    </row>
    <row r="616" spans="1:1">
      <c r="A616" s="109"/>
    </row>
    <row r="617" spans="1:1">
      <c r="A617" s="109"/>
    </row>
    <row r="618" spans="1:1">
      <c r="A618" s="109"/>
    </row>
    <row r="619" spans="1:1">
      <c r="A619" s="109"/>
    </row>
    <row r="620" spans="1:1">
      <c r="A620" s="109"/>
    </row>
    <row r="621" spans="1:1">
      <c r="A621" s="109"/>
    </row>
    <row r="622" spans="1:1">
      <c r="A622" s="109"/>
    </row>
    <row r="623" spans="1:1">
      <c r="A623" s="109"/>
    </row>
    <row r="624" spans="1:1">
      <c r="A624" s="109"/>
    </row>
    <row r="625" spans="1:1">
      <c r="A625" s="109"/>
    </row>
    <row r="626" spans="1:1">
      <c r="A626" s="109"/>
    </row>
    <row r="627" spans="1:1">
      <c r="A627" s="109"/>
    </row>
    <row r="628" spans="1:1">
      <c r="A628" s="109"/>
    </row>
    <row r="629" spans="1:1">
      <c r="A629" s="109"/>
    </row>
    <row r="630" spans="1:1">
      <c r="A630" s="109"/>
    </row>
    <row r="631" spans="1:1">
      <c r="A631" s="109"/>
    </row>
    <row r="632" spans="1:1">
      <c r="A632" s="109"/>
    </row>
    <row r="633" spans="1:1">
      <c r="A633" s="109"/>
    </row>
    <row r="634" spans="1:1">
      <c r="A634" s="109"/>
    </row>
    <row r="635" spans="1:1">
      <c r="A635" s="109"/>
    </row>
    <row r="636" spans="1:1">
      <c r="A636" s="109"/>
    </row>
    <row r="637" spans="1:1">
      <c r="A637" s="109"/>
    </row>
    <row r="638" spans="1:1">
      <c r="A638" s="109"/>
    </row>
    <row r="639" spans="1:1">
      <c r="A639" s="109"/>
    </row>
    <row r="640" spans="1:1">
      <c r="A640" s="109"/>
    </row>
    <row r="641" spans="1:1">
      <c r="A641" s="109"/>
    </row>
    <row r="642" spans="1:1">
      <c r="A642" s="109"/>
    </row>
    <row r="643" spans="1:1">
      <c r="A643" s="109"/>
    </row>
    <row r="644" spans="1:1">
      <c r="A644" s="109"/>
    </row>
    <row r="645" spans="1:1">
      <c r="A645" s="109"/>
    </row>
    <row r="646" spans="1:1">
      <c r="A646" s="109"/>
    </row>
    <row r="647" spans="1:1">
      <c r="A647" s="109"/>
    </row>
    <row r="648" spans="1:1">
      <c r="A648" s="109"/>
    </row>
    <row r="649" spans="1:1">
      <c r="A649" s="109"/>
    </row>
    <row r="650" spans="1:1">
      <c r="A650" s="109"/>
    </row>
    <row r="651" spans="1:1">
      <c r="A651" s="109"/>
    </row>
    <row r="652" spans="1:1">
      <c r="A652" s="109"/>
    </row>
    <row r="653" spans="1:1">
      <c r="A653" s="109"/>
    </row>
    <row r="654" spans="1:1">
      <c r="A654" s="109"/>
    </row>
    <row r="655" spans="1:1">
      <c r="A655" s="109"/>
    </row>
    <row r="656" spans="1:1">
      <c r="A656" s="109"/>
    </row>
    <row r="657" spans="1:1">
      <c r="A657" s="109"/>
    </row>
    <row r="658" spans="1:1">
      <c r="A658" s="109"/>
    </row>
    <row r="659" spans="1:1">
      <c r="A659" s="109"/>
    </row>
    <row r="660" spans="1:1">
      <c r="A660" s="109"/>
    </row>
    <row r="661" spans="1:1">
      <c r="A661" s="109"/>
    </row>
    <row r="662" spans="1:1">
      <c r="A662" s="109"/>
    </row>
    <row r="663" spans="1:1">
      <c r="A663" s="109"/>
    </row>
    <row r="664" spans="1:1">
      <c r="A664" s="109"/>
    </row>
    <row r="665" spans="1:1">
      <c r="A665" s="109"/>
    </row>
    <row r="666" spans="1:1">
      <c r="A666" s="109"/>
    </row>
    <row r="667" spans="1:1">
      <c r="A667" s="109"/>
    </row>
    <row r="668" spans="1:1">
      <c r="A668" s="109"/>
    </row>
    <row r="669" spans="1:1">
      <c r="A669" s="109"/>
    </row>
    <row r="670" spans="1:1">
      <c r="A670" s="109"/>
    </row>
    <row r="671" spans="1:1">
      <c r="A671" s="109"/>
    </row>
    <row r="672" spans="1:1">
      <c r="A672" s="109"/>
    </row>
    <row r="673" spans="1:1">
      <c r="A673" s="109"/>
    </row>
    <row r="674" spans="1:1">
      <c r="A674" s="109"/>
    </row>
    <row r="675" spans="1:1">
      <c r="A675" s="109"/>
    </row>
    <row r="676" spans="1:1">
      <c r="A676" s="109"/>
    </row>
    <row r="677" spans="1:1">
      <c r="A677" s="109"/>
    </row>
    <row r="678" spans="1:1">
      <c r="A678" s="109"/>
    </row>
    <row r="679" spans="1:1">
      <c r="A679" s="109"/>
    </row>
    <row r="680" spans="1:1">
      <c r="A680" s="109"/>
    </row>
    <row r="681" spans="1:1">
      <c r="A681" s="109"/>
    </row>
    <row r="682" spans="1:1">
      <c r="A682" s="109"/>
    </row>
    <row r="683" spans="1:1">
      <c r="A683" s="109"/>
    </row>
    <row r="684" spans="1:1">
      <c r="A684" s="109"/>
    </row>
    <row r="685" spans="1:1">
      <c r="A685" s="109"/>
    </row>
    <row r="686" spans="1:1">
      <c r="A686" s="109"/>
    </row>
    <row r="687" spans="1:1">
      <c r="A687" s="109"/>
    </row>
    <row r="688" spans="1:1">
      <c r="A688" s="109"/>
    </row>
    <row r="689" spans="1:1">
      <c r="A689" s="109"/>
    </row>
    <row r="690" spans="1:1">
      <c r="A690" s="109"/>
    </row>
    <row r="691" spans="1:1">
      <c r="A691" s="109"/>
    </row>
    <row r="692" spans="1:1">
      <c r="A692" s="109"/>
    </row>
    <row r="693" spans="1:1">
      <c r="A693" s="109"/>
    </row>
    <row r="694" spans="1:1">
      <c r="A694" s="109"/>
    </row>
    <row r="695" spans="1:1">
      <c r="A695" s="109"/>
    </row>
    <row r="696" spans="1:1">
      <c r="A696" s="109"/>
    </row>
    <row r="697" spans="1:1">
      <c r="A697" s="109"/>
    </row>
    <row r="698" spans="1:1">
      <c r="A698" s="109"/>
    </row>
    <row r="699" spans="1:1">
      <c r="A699" s="109"/>
    </row>
    <row r="700" spans="1:1">
      <c r="A700" s="109"/>
    </row>
    <row r="701" spans="1:1">
      <c r="A701" s="109"/>
    </row>
    <row r="702" spans="1:1">
      <c r="A702" s="109"/>
    </row>
    <row r="703" spans="1:1">
      <c r="A703" s="109"/>
    </row>
    <row r="704" spans="1:1">
      <c r="A704" s="109"/>
    </row>
    <row r="705" spans="1:1">
      <c r="A705" s="109"/>
    </row>
    <row r="706" spans="1:1">
      <c r="A706" s="109"/>
    </row>
    <row r="707" spans="1:1">
      <c r="A707" s="109"/>
    </row>
    <row r="708" spans="1:1">
      <c r="A708" s="109"/>
    </row>
    <row r="709" spans="1:1">
      <c r="A709" s="109"/>
    </row>
    <row r="710" spans="1:1">
      <c r="A710" s="109"/>
    </row>
    <row r="711" spans="1:1">
      <c r="A711" s="109"/>
    </row>
    <row r="712" spans="1:1">
      <c r="A712" s="109"/>
    </row>
    <row r="713" spans="1:1">
      <c r="A713" s="109"/>
    </row>
    <row r="714" spans="1:1">
      <c r="A714" s="109"/>
    </row>
    <row r="715" spans="1:1">
      <c r="A715" s="109"/>
    </row>
    <row r="716" spans="1:1">
      <c r="A716" s="109"/>
    </row>
    <row r="717" spans="1:1">
      <c r="A717" s="109"/>
    </row>
    <row r="718" spans="1:1">
      <c r="A718" s="109"/>
    </row>
    <row r="719" spans="1:1">
      <c r="A719" s="109"/>
    </row>
    <row r="720" spans="1:1">
      <c r="A720" s="109"/>
    </row>
    <row r="721" spans="1:1">
      <c r="A721" s="109"/>
    </row>
    <row r="722" spans="1:1">
      <c r="A722" s="109"/>
    </row>
    <row r="723" spans="1:1">
      <c r="A723" s="109"/>
    </row>
    <row r="724" spans="1:1">
      <c r="A724" s="109"/>
    </row>
    <row r="725" spans="1:1">
      <c r="A725" s="109"/>
    </row>
    <row r="726" spans="1:1">
      <c r="A726" s="109"/>
    </row>
    <row r="727" spans="1:1">
      <c r="A727" s="109"/>
    </row>
    <row r="728" spans="1:1">
      <c r="A728" s="109"/>
    </row>
    <row r="729" spans="1:1">
      <c r="A729" s="109"/>
    </row>
    <row r="730" spans="1:1">
      <c r="A730" s="109"/>
    </row>
    <row r="731" spans="1:1">
      <c r="A731" s="109"/>
    </row>
    <row r="732" spans="1:1">
      <c r="A732" s="109"/>
    </row>
    <row r="733" spans="1:1">
      <c r="A733" s="109"/>
    </row>
    <row r="734" spans="1:1">
      <c r="A734" s="109"/>
    </row>
    <row r="735" spans="1:1">
      <c r="A735" s="109"/>
    </row>
    <row r="736" spans="1:1">
      <c r="A736" s="109"/>
    </row>
    <row r="737" spans="1:1">
      <c r="A737" s="109"/>
    </row>
    <row r="738" spans="1:1">
      <c r="A738" s="109"/>
    </row>
    <row r="739" spans="1:1">
      <c r="A739" s="109"/>
    </row>
    <row r="740" spans="1:1">
      <c r="A740" s="109"/>
    </row>
    <row r="741" spans="1:1">
      <c r="A741" s="109"/>
    </row>
    <row r="742" spans="1:1">
      <c r="A742" s="109"/>
    </row>
    <row r="743" spans="1:1">
      <c r="A743" s="109"/>
    </row>
    <row r="744" spans="1:1">
      <c r="A744" s="109"/>
    </row>
    <row r="745" spans="1:1">
      <c r="A745" s="109"/>
    </row>
    <row r="746" spans="1:1">
      <c r="A746" s="109"/>
    </row>
    <row r="747" spans="1:1">
      <c r="A747" s="109"/>
    </row>
    <row r="748" spans="1:1">
      <c r="A748" s="109"/>
    </row>
    <row r="749" spans="1:1">
      <c r="A749" s="109"/>
    </row>
    <row r="750" spans="1:1">
      <c r="A750" s="109"/>
    </row>
    <row r="751" spans="1:1">
      <c r="A751" s="109"/>
    </row>
    <row r="752" spans="1:1">
      <c r="A752" s="109"/>
    </row>
    <row r="753" spans="1:1">
      <c r="A753" s="109"/>
    </row>
    <row r="754" spans="1:1">
      <c r="A754" s="109"/>
    </row>
    <row r="755" spans="1:1">
      <c r="A755" s="109"/>
    </row>
    <row r="756" spans="1:1">
      <c r="A756" s="109"/>
    </row>
    <row r="757" spans="1:1">
      <c r="A757" s="109"/>
    </row>
    <row r="758" spans="1:1">
      <c r="A758" s="109"/>
    </row>
    <row r="759" spans="1:1">
      <c r="A759" s="109"/>
    </row>
    <row r="760" spans="1:1">
      <c r="A760" s="109"/>
    </row>
    <row r="761" spans="1:1">
      <c r="A761" s="109"/>
    </row>
    <row r="762" spans="1:1">
      <c r="A762" s="109"/>
    </row>
    <row r="763" spans="1:1">
      <c r="A763" s="109"/>
    </row>
    <row r="764" spans="1:1">
      <c r="A764" s="109"/>
    </row>
    <row r="765" spans="1:1">
      <c r="A765" s="109"/>
    </row>
    <row r="766" spans="1:1">
      <c r="A766" s="109"/>
    </row>
    <row r="767" spans="1:1">
      <c r="A767" s="109"/>
    </row>
    <row r="768" spans="1:1">
      <c r="A768" s="109"/>
    </row>
    <row r="769" spans="1:1">
      <c r="A769" s="109"/>
    </row>
    <row r="770" spans="1:1">
      <c r="A770" s="109"/>
    </row>
    <row r="771" spans="1:1">
      <c r="A771" s="109"/>
    </row>
    <row r="772" spans="1:1">
      <c r="A772" s="109"/>
    </row>
    <row r="773" spans="1:1">
      <c r="A773" s="109"/>
    </row>
    <row r="774" spans="1:1">
      <c r="A774" s="109"/>
    </row>
    <row r="775" spans="1:1">
      <c r="A775" s="109"/>
    </row>
    <row r="776" spans="1:1">
      <c r="A776" s="109"/>
    </row>
    <row r="777" spans="1:1">
      <c r="A777" s="109"/>
    </row>
    <row r="778" spans="1:1">
      <c r="A778" s="109"/>
    </row>
    <row r="779" spans="1:1">
      <c r="A779" s="109"/>
    </row>
    <row r="780" spans="1:1">
      <c r="A780" s="109"/>
    </row>
    <row r="781" spans="1:1">
      <c r="A781" s="109"/>
    </row>
    <row r="782" spans="1:1">
      <c r="A782" s="109"/>
    </row>
    <row r="783" spans="1:1">
      <c r="A783" s="109"/>
    </row>
    <row r="784" spans="1:1">
      <c r="A784" s="109"/>
    </row>
    <row r="785" spans="1:1">
      <c r="A785" s="109"/>
    </row>
    <row r="786" spans="1:1">
      <c r="A786" s="109"/>
    </row>
    <row r="787" spans="1:1">
      <c r="A787" s="109"/>
    </row>
    <row r="788" spans="1:1">
      <c r="A788" s="109"/>
    </row>
    <row r="789" spans="1:1">
      <c r="A789" s="109"/>
    </row>
    <row r="790" spans="1:1">
      <c r="A790" s="109"/>
    </row>
    <row r="791" spans="1:1">
      <c r="A791" s="109"/>
    </row>
    <row r="792" spans="1:1">
      <c r="A792" s="109"/>
    </row>
    <row r="793" spans="1:1">
      <c r="A793" s="109"/>
    </row>
    <row r="794" spans="1:1">
      <c r="A794" s="109"/>
    </row>
    <row r="795" spans="1:1">
      <c r="A795" s="109"/>
    </row>
    <row r="796" spans="1:1">
      <c r="A796" s="109"/>
    </row>
    <row r="797" spans="1:1">
      <c r="A797" s="109"/>
    </row>
    <row r="798" spans="1:1">
      <c r="A798" s="109"/>
    </row>
    <row r="799" spans="1:1">
      <c r="A799" s="109"/>
    </row>
    <row r="800" spans="1:1">
      <c r="A800" s="109"/>
    </row>
    <row r="801" spans="1:1">
      <c r="A801" s="109"/>
    </row>
    <row r="802" spans="1:1">
      <c r="A802" s="109"/>
    </row>
    <row r="803" spans="1:1">
      <c r="A803" s="109"/>
    </row>
    <row r="804" spans="1:1">
      <c r="A804" s="109"/>
    </row>
    <row r="805" spans="1:1">
      <c r="A805" s="109"/>
    </row>
    <row r="806" spans="1:1">
      <c r="A806" s="109"/>
    </row>
    <row r="807" spans="1:1">
      <c r="A807" s="109"/>
    </row>
    <row r="808" spans="1:1">
      <c r="A808" s="109"/>
    </row>
    <row r="809" spans="1:1">
      <c r="A809" s="109"/>
    </row>
    <row r="810" spans="1:1">
      <c r="A810" s="109"/>
    </row>
    <row r="811" spans="1:1">
      <c r="A811" s="109"/>
    </row>
    <row r="812" spans="1:1">
      <c r="A812" s="109"/>
    </row>
    <row r="813" spans="1:1">
      <c r="A813" s="109"/>
    </row>
    <row r="814" spans="1:1">
      <c r="A814" s="109"/>
    </row>
    <row r="815" spans="1:1">
      <c r="A815" s="109"/>
    </row>
    <row r="816" spans="1:1">
      <c r="A816" s="109"/>
    </row>
    <row r="817" spans="1:1">
      <c r="A817" s="109"/>
    </row>
    <row r="818" spans="1:1">
      <c r="A818" s="109"/>
    </row>
    <row r="819" spans="1:1">
      <c r="A819" s="109"/>
    </row>
    <row r="820" spans="1:1">
      <c r="A820" s="109"/>
    </row>
    <row r="821" spans="1:1">
      <c r="A821" s="109"/>
    </row>
    <row r="822" spans="1:1">
      <c r="A822" s="109"/>
    </row>
    <row r="823" spans="1:1">
      <c r="A823" s="109"/>
    </row>
    <row r="824" spans="1:1">
      <c r="A824" s="109"/>
    </row>
    <row r="825" spans="1:1">
      <c r="A825" s="109"/>
    </row>
    <row r="826" spans="1:1">
      <c r="A826" s="109"/>
    </row>
    <row r="827" spans="1:1">
      <c r="A827" s="109"/>
    </row>
    <row r="828" spans="1:1">
      <c r="A828" s="109"/>
    </row>
    <row r="829" spans="1:1">
      <c r="A829" s="109"/>
    </row>
    <row r="830" spans="1:1">
      <c r="A830" s="109"/>
    </row>
    <row r="831" spans="1:1">
      <c r="A831" s="109"/>
    </row>
    <row r="832" spans="1:1">
      <c r="A832" s="109"/>
    </row>
    <row r="833" spans="1:1">
      <c r="A833" s="109"/>
    </row>
    <row r="834" spans="1:1">
      <c r="A834" s="109"/>
    </row>
    <row r="835" spans="1:1">
      <c r="A835" s="109"/>
    </row>
    <row r="836" spans="1:1">
      <c r="A836" s="109"/>
    </row>
    <row r="837" spans="1:1">
      <c r="A837" s="109"/>
    </row>
    <row r="838" spans="1:1">
      <c r="A838" s="109"/>
    </row>
    <row r="839" spans="1:1">
      <c r="A839" s="109"/>
    </row>
    <row r="840" spans="1:1">
      <c r="A840" s="109"/>
    </row>
    <row r="841" spans="1:1">
      <c r="A841" s="109"/>
    </row>
    <row r="842" spans="1:1">
      <c r="A842" s="109"/>
    </row>
    <row r="843" spans="1:1">
      <c r="A843" s="109"/>
    </row>
    <row r="844" spans="1:1">
      <c r="A844" s="109"/>
    </row>
    <row r="845" spans="1:1">
      <c r="A845" s="109"/>
    </row>
    <row r="846" spans="1:1">
      <c r="A846" s="109"/>
    </row>
    <row r="847" spans="1:1">
      <c r="A847" s="109"/>
    </row>
    <row r="848" spans="1:1">
      <c r="A848" s="109"/>
    </row>
    <row r="849" spans="1:1">
      <c r="A849" s="109"/>
    </row>
    <row r="850" spans="1:1">
      <c r="A850" s="109"/>
    </row>
    <row r="851" spans="1:1">
      <c r="A851" s="109"/>
    </row>
    <row r="852" spans="1:1">
      <c r="A852" s="109"/>
    </row>
    <row r="853" spans="1:1">
      <c r="A853" s="109"/>
    </row>
    <row r="854" spans="1:1">
      <c r="A854" s="109"/>
    </row>
    <row r="855" spans="1:1">
      <c r="A855" s="109"/>
    </row>
    <row r="856" spans="1:1">
      <c r="A856" s="109"/>
    </row>
    <row r="857" spans="1:1">
      <c r="A857" s="109"/>
    </row>
    <row r="858" spans="1:1">
      <c r="A858" s="109"/>
    </row>
    <row r="859" spans="1:1">
      <c r="A859" s="109"/>
    </row>
    <row r="860" spans="1:1">
      <c r="A860" s="109"/>
    </row>
    <row r="861" spans="1:1">
      <c r="A861" s="109"/>
    </row>
    <row r="862" spans="1:1">
      <c r="A862" s="109"/>
    </row>
    <row r="863" spans="1:1">
      <c r="A863" s="109"/>
    </row>
    <row r="864" spans="1:1">
      <c r="A864" s="109"/>
    </row>
    <row r="865" spans="1:1">
      <c r="A865" s="109"/>
    </row>
    <row r="866" spans="1:1">
      <c r="A866" s="109"/>
    </row>
    <row r="867" spans="1:1">
      <c r="A867" s="109"/>
    </row>
    <row r="868" spans="1:1">
      <c r="A868" s="109"/>
    </row>
    <row r="869" spans="1:1">
      <c r="A869" s="109"/>
    </row>
    <row r="870" spans="1:1">
      <c r="A870" s="109"/>
    </row>
    <row r="871" spans="1:1">
      <c r="A871" s="109"/>
    </row>
    <row r="872" spans="1:1">
      <c r="A872" s="109"/>
    </row>
    <row r="873" spans="1:1">
      <c r="A873" s="109"/>
    </row>
    <row r="874" spans="1:1">
      <c r="A874" s="109"/>
    </row>
    <row r="875" spans="1:1">
      <c r="A875" s="109"/>
    </row>
    <row r="876" spans="1:1">
      <c r="A876" s="109"/>
    </row>
    <row r="877" spans="1:1">
      <c r="A877" s="109"/>
    </row>
    <row r="878" spans="1:1">
      <c r="A878" s="109"/>
    </row>
    <row r="879" spans="1:1">
      <c r="A879" s="109"/>
    </row>
    <row r="880" spans="1:1">
      <c r="A880" s="109"/>
    </row>
    <row r="881" spans="1:1">
      <c r="A881" s="109"/>
    </row>
    <row r="882" spans="1:1">
      <c r="A882" s="109"/>
    </row>
    <row r="883" spans="1:1">
      <c r="A883" s="109"/>
    </row>
    <row r="884" spans="1:1">
      <c r="A884" s="109"/>
    </row>
    <row r="885" spans="1:1">
      <c r="A885" s="109"/>
    </row>
    <row r="886" spans="1:1">
      <c r="A886" s="109"/>
    </row>
    <row r="887" spans="1:1">
      <c r="A887" s="109"/>
    </row>
    <row r="888" spans="1:1">
      <c r="A888" s="109"/>
    </row>
    <row r="889" spans="1:1">
      <c r="A889" s="109"/>
    </row>
    <row r="890" spans="1:1">
      <c r="A890" s="109"/>
    </row>
    <row r="891" spans="1:1">
      <c r="A891" s="109"/>
    </row>
    <row r="892" spans="1:1">
      <c r="A892" s="109"/>
    </row>
    <row r="893" spans="1:1">
      <c r="A893" s="109"/>
    </row>
    <row r="894" spans="1:1">
      <c r="A894" s="109"/>
    </row>
    <row r="895" spans="1:1">
      <c r="A895" s="109"/>
    </row>
    <row r="896" spans="1:1">
      <c r="A896" s="109"/>
    </row>
    <row r="897" spans="1:1">
      <c r="A897" s="109"/>
    </row>
    <row r="898" spans="1:1">
      <c r="A898" s="109"/>
    </row>
    <row r="899" spans="1:1">
      <c r="A899" s="109"/>
    </row>
    <row r="900" spans="1:1">
      <c r="A900" s="109"/>
    </row>
    <row r="901" spans="1:1">
      <c r="A901" s="109"/>
    </row>
    <row r="902" spans="1:1">
      <c r="A902" s="109"/>
    </row>
    <row r="903" spans="1:1">
      <c r="A903" s="109"/>
    </row>
    <row r="904" spans="1:1">
      <c r="A904" s="109"/>
    </row>
    <row r="905" spans="1:1">
      <c r="A905" s="109"/>
    </row>
    <row r="906" spans="1:1">
      <c r="A906" s="109"/>
    </row>
    <row r="907" spans="1:1">
      <c r="A907" s="109"/>
    </row>
    <row r="908" spans="1:1">
      <c r="A908" s="109"/>
    </row>
    <row r="909" spans="1:1">
      <c r="A909" s="109"/>
    </row>
    <row r="910" spans="1:1">
      <c r="A910" s="109"/>
    </row>
    <row r="911" spans="1:1">
      <c r="A911" s="109"/>
    </row>
    <row r="912" spans="1:1">
      <c r="A912" s="109"/>
    </row>
    <row r="913" spans="1:1">
      <c r="A913" s="109"/>
    </row>
    <row r="914" spans="1:1">
      <c r="A914" s="109"/>
    </row>
    <row r="915" spans="1:1">
      <c r="A915" s="109"/>
    </row>
    <row r="916" spans="1:1">
      <c r="A916" s="109"/>
    </row>
    <row r="917" spans="1:1">
      <c r="A917" s="109"/>
    </row>
    <row r="918" spans="1:1">
      <c r="A918" s="109"/>
    </row>
    <row r="919" spans="1:1">
      <c r="A919" s="109"/>
    </row>
    <row r="920" spans="1:1">
      <c r="A920" s="109"/>
    </row>
    <row r="921" spans="1:1">
      <c r="A921" s="109"/>
    </row>
    <row r="922" spans="1:1">
      <c r="A922" s="109"/>
    </row>
    <row r="923" spans="1:1">
      <c r="A923" s="109"/>
    </row>
    <row r="924" spans="1:1">
      <c r="A924" s="109"/>
    </row>
    <row r="925" spans="1:1">
      <c r="A925" s="109"/>
    </row>
    <row r="926" spans="1:1">
      <c r="A926" s="109"/>
    </row>
    <row r="927" spans="1:1">
      <c r="A927" s="109"/>
    </row>
    <row r="928" spans="1:1">
      <c r="A928" s="109"/>
    </row>
    <row r="929" spans="1:1">
      <c r="A929" s="109"/>
    </row>
    <row r="930" spans="1:1">
      <c r="A930" s="109"/>
    </row>
    <row r="931" spans="1:1">
      <c r="A931" s="109"/>
    </row>
    <row r="932" spans="1:1">
      <c r="A932" s="109"/>
    </row>
    <row r="933" spans="1:1">
      <c r="A933" s="109"/>
    </row>
    <row r="934" spans="1:1">
      <c r="A934" s="109"/>
    </row>
    <row r="935" spans="1:1">
      <c r="A935" s="109"/>
    </row>
    <row r="936" spans="1:1">
      <c r="A936" s="109"/>
    </row>
    <row r="937" spans="1:1">
      <c r="A937" s="109"/>
    </row>
    <row r="938" spans="1:1">
      <c r="A938" s="109"/>
    </row>
    <row r="939" spans="1:1">
      <c r="A939" s="109"/>
    </row>
    <row r="940" spans="1:1">
      <c r="A940" s="109"/>
    </row>
    <row r="941" spans="1:1">
      <c r="A941" s="109"/>
    </row>
    <row r="942" spans="1:1">
      <c r="A942" s="109"/>
    </row>
    <row r="943" spans="1:1">
      <c r="A943" s="109"/>
    </row>
    <row r="944" spans="1:1">
      <c r="A944" s="109"/>
    </row>
    <row r="945" spans="1:1">
      <c r="A945" s="109"/>
    </row>
    <row r="946" spans="1:1">
      <c r="A946" s="109"/>
    </row>
    <row r="947" spans="1:1">
      <c r="A947" s="109"/>
    </row>
    <row r="948" spans="1:1">
      <c r="A948" s="109"/>
    </row>
    <row r="949" spans="1:1">
      <c r="A949" s="109"/>
    </row>
    <row r="950" spans="1:1">
      <c r="A950" s="109"/>
    </row>
    <row r="951" spans="1:1">
      <c r="A951" s="109"/>
    </row>
    <row r="952" spans="1:1">
      <c r="A952" s="109"/>
    </row>
    <row r="953" spans="1:1">
      <c r="A953" s="109"/>
    </row>
    <row r="954" spans="1:1">
      <c r="A954" s="109"/>
    </row>
    <row r="955" spans="1:1">
      <c r="A955" s="109"/>
    </row>
    <row r="956" spans="1:1">
      <c r="A956" s="109"/>
    </row>
    <row r="957" spans="1:1">
      <c r="A957" s="109"/>
    </row>
    <row r="958" spans="1:1">
      <c r="A958" s="109"/>
    </row>
    <row r="959" spans="1:1">
      <c r="A959" s="109"/>
    </row>
    <row r="960" spans="1:1">
      <c r="A960" s="109"/>
    </row>
    <row r="961" spans="1:1">
      <c r="A961" s="109"/>
    </row>
    <row r="962" spans="1:1">
      <c r="A962" s="109"/>
    </row>
    <row r="963" spans="1:1">
      <c r="A963" s="109"/>
    </row>
    <row r="964" spans="1:1">
      <c r="A964" s="109"/>
    </row>
    <row r="965" spans="1:1">
      <c r="A965" s="109"/>
    </row>
    <row r="966" spans="1:1">
      <c r="A966" s="109"/>
    </row>
    <row r="967" spans="1:1">
      <c r="A967" s="109"/>
    </row>
    <row r="968" spans="1:1">
      <c r="A968" s="109"/>
    </row>
    <row r="969" spans="1:1">
      <c r="A969" s="109"/>
    </row>
    <row r="970" spans="1:1">
      <c r="A970" s="109"/>
    </row>
    <row r="971" spans="1:1">
      <c r="A971" s="109"/>
    </row>
    <row r="972" spans="1:1">
      <c r="A972" s="109"/>
    </row>
    <row r="973" spans="1:1">
      <c r="A973" s="109"/>
    </row>
    <row r="974" spans="1:1">
      <c r="A974" s="109"/>
    </row>
    <row r="975" spans="1:1">
      <c r="A975" s="109"/>
    </row>
    <row r="976" spans="1:1">
      <c r="A976" s="109"/>
    </row>
    <row r="977" spans="1:1">
      <c r="A977" s="109"/>
    </row>
    <row r="978" spans="1:1">
      <c r="A978" s="109"/>
    </row>
    <row r="979" spans="1:1">
      <c r="A979" s="109"/>
    </row>
    <row r="980" spans="1:1">
      <c r="A980" s="109"/>
    </row>
    <row r="981" spans="1:1">
      <c r="A981" s="109"/>
    </row>
    <row r="982" spans="1:1">
      <c r="A982" s="109"/>
    </row>
    <row r="983" spans="1:1">
      <c r="A983" s="109"/>
    </row>
    <row r="984" spans="1:1">
      <c r="A984" s="109"/>
    </row>
    <row r="985" spans="1:1">
      <c r="A985" s="109"/>
    </row>
    <row r="986" spans="1:1">
      <c r="A986" s="109"/>
    </row>
    <row r="987" spans="1:1">
      <c r="A987" s="109"/>
    </row>
    <row r="988" spans="1:1">
      <c r="A988" s="109"/>
    </row>
    <row r="989" spans="1:1">
      <c r="A989" s="109"/>
    </row>
    <row r="990" spans="1:1">
      <c r="A990" s="109"/>
    </row>
    <row r="991" spans="1:1">
      <c r="A991" s="109"/>
    </row>
    <row r="992" spans="1:1">
      <c r="A992" s="109"/>
    </row>
    <row r="993" spans="1:1">
      <c r="A993" s="109"/>
    </row>
    <row r="994" spans="1:1">
      <c r="A994" s="109"/>
    </row>
    <row r="995" spans="1:1">
      <c r="A995" s="109"/>
    </row>
    <row r="996" spans="1:1">
      <c r="A996" s="109"/>
    </row>
    <row r="997" spans="1:1">
      <c r="A997" s="109"/>
    </row>
    <row r="998" spans="1:1">
      <c r="A998" s="109"/>
    </row>
    <row r="999" spans="1:1">
      <c r="A999" s="109"/>
    </row>
    <row r="1000" spans="1:1">
      <c r="A1000" s="109"/>
    </row>
    <row r="1001" spans="1:1">
      <c r="A1001" s="109"/>
    </row>
    <row r="1002" spans="1:1">
      <c r="A1002" s="109"/>
    </row>
    <row r="1003" spans="1:1">
      <c r="A1003" s="109"/>
    </row>
    <row r="1004" spans="1:1">
      <c r="A1004" s="109"/>
    </row>
    <row r="1005" spans="1:1">
      <c r="A1005" s="109"/>
    </row>
    <row r="1006" spans="1:1">
      <c r="A1006" s="109"/>
    </row>
    <row r="1007" spans="1:1">
      <c r="A1007" s="109"/>
    </row>
    <row r="1008" spans="1:1">
      <c r="A1008" s="109"/>
    </row>
    <row r="1009" spans="1:1">
      <c r="A1009" s="109"/>
    </row>
    <row r="1010" spans="1:1">
      <c r="A1010" s="109"/>
    </row>
    <row r="1011" spans="1:1">
      <c r="A1011" s="109"/>
    </row>
    <row r="1012" spans="1:1">
      <c r="A1012" s="109"/>
    </row>
    <row r="1013" spans="1:1">
      <c r="A1013" s="109"/>
    </row>
    <row r="1014" spans="1:1">
      <c r="A1014" s="109"/>
    </row>
    <row r="1015" spans="1:1">
      <c r="A1015" s="109"/>
    </row>
    <row r="1016" spans="1:1">
      <c r="A1016" s="109"/>
    </row>
    <row r="1017" spans="1:1">
      <c r="A1017" s="109"/>
    </row>
    <row r="1018" spans="1:1">
      <c r="A1018" s="109"/>
    </row>
    <row r="1019" spans="1:1">
      <c r="A1019" s="109"/>
    </row>
    <row r="1020" spans="1:1">
      <c r="A1020" s="109"/>
    </row>
    <row r="1021" spans="1:1">
      <c r="A1021" s="109"/>
    </row>
    <row r="1022" spans="1:1">
      <c r="A1022" s="109"/>
    </row>
    <row r="1023" spans="1:1">
      <c r="A1023" s="109"/>
    </row>
    <row r="1024" spans="1:1">
      <c r="A1024" s="109"/>
    </row>
    <row r="1025" spans="1:1">
      <c r="A1025" s="109"/>
    </row>
    <row r="1026" spans="1:1">
      <c r="A1026" s="109"/>
    </row>
    <row r="1027" spans="1:1">
      <c r="A1027" s="109"/>
    </row>
    <row r="1028" spans="1:1">
      <c r="A1028" s="109"/>
    </row>
    <row r="1029" spans="1:1">
      <c r="A1029" s="109"/>
    </row>
    <row r="1030" spans="1:1">
      <c r="A1030" s="109"/>
    </row>
    <row r="1031" spans="1:1">
      <c r="A1031" s="109"/>
    </row>
    <row r="1032" spans="1:1">
      <c r="A1032" s="109"/>
    </row>
    <row r="1033" spans="1:1">
      <c r="A1033" s="109"/>
    </row>
    <row r="1034" spans="1:1">
      <c r="A1034" s="109"/>
    </row>
    <row r="1035" spans="1:1">
      <c r="A1035" s="109"/>
    </row>
    <row r="1036" spans="1:1">
      <c r="A1036" s="109"/>
    </row>
    <row r="1037" spans="1:1">
      <c r="A1037" s="109"/>
    </row>
    <row r="1038" spans="1:1">
      <c r="A1038" s="109"/>
    </row>
    <row r="1039" spans="1:1">
      <c r="A1039" s="109"/>
    </row>
    <row r="1040" spans="1:1">
      <c r="A1040" s="109"/>
    </row>
    <row r="1041" spans="1:1">
      <c r="A1041" s="109"/>
    </row>
    <row r="1042" spans="1:1">
      <c r="A1042" s="109"/>
    </row>
    <row r="1043" spans="1:1">
      <c r="A1043" s="109"/>
    </row>
    <row r="1044" spans="1:1">
      <c r="A1044" s="109"/>
    </row>
    <row r="1045" spans="1:1">
      <c r="A1045" s="109"/>
    </row>
    <row r="1046" spans="1:1">
      <c r="A1046" s="109"/>
    </row>
    <row r="1047" spans="1:1">
      <c r="A1047" s="109"/>
    </row>
    <row r="1048" spans="1:1">
      <c r="A1048" s="109"/>
    </row>
    <row r="1049" spans="1:1">
      <c r="A1049" s="109"/>
    </row>
    <row r="1050" spans="1:1">
      <c r="A1050" s="109"/>
    </row>
    <row r="1051" spans="1:1">
      <c r="A1051" s="109"/>
    </row>
    <row r="1052" spans="1:1">
      <c r="A1052" s="109"/>
    </row>
    <row r="1053" spans="1:1">
      <c r="A1053" s="109"/>
    </row>
    <row r="1054" spans="1:1">
      <c r="A1054" s="109"/>
    </row>
    <row r="1055" spans="1:1">
      <c r="A1055" s="109"/>
    </row>
    <row r="1056" spans="1:1">
      <c r="A1056" s="109"/>
    </row>
    <row r="1057" spans="1:1">
      <c r="A1057" s="109"/>
    </row>
    <row r="1058" spans="1:1">
      <c r="A1058" s="109"/>
    </row>
    <row r="1059" spans="1:1">
      <c r="A1059" s="109"/>
    </row>
    <row r="1060" spans="1:1">
      <c r="A1060" s="109"/>
    </row>
    <row r="1061" spans="1:1">
      <c r="A1061" s="109"/>
    </row>
    <row r="1062" spans="1:1">
      <c r="A1062" s="109"/>
    </row>
    <row r="1063" spans="1:1">
      <c r="A1063" s="109"/>
    </row>
    <row r="1064" spans="1:1">
      <c r="A1064" s="109"/>
    </row>
    <row r="1065" spans="1:1">
      <c r="A1065" s="109"/>
    </row>
    <row r="1066" spans="1:1">
      <c r="A1066" s="109"/>
    </row>
    <row r="1067" spans="1:1">
      <c r="A1067" s="109"/>
    </row>
    <row r="1068" spans="1:1">
      <c r="A1068" s="109"/>
    </row>
    <row r="1069" spans="1:1">
      <c r="A1069" s="109"/>
    </row>
    <row r="1070" spans="1:1">
      <c r="A1070" s="109"/>
    </row>
    <row r="1071" spans="1:1">
      <c r="A1071" s="109"/>
    </row>
    <row r="1072" spans="1:1">
      <c r="A1072" s="109"/>
    </row>
    <row r="1073" spans="1:1">
      <c r="A1073" s="109"/>
    </row>
    <row r="1074" spans="1:1">
      <c r="A1074" s="109"/>
    </row>
    <row r="1075" spans="1:1">
      <c r="A1075" s="109"/>
    </row>
    <row r="1076" spans="1:1">
      <c r="A1076" s="109"/>
    </row>
    <row r="1077" spans="1:1">
      <c r="A1077" s="109"/>
    </row>
    <row r="1078" spans="1:1">
      <c r="A1078" s="109"/>
    </row>
    <row r="1079" spans="1:1">
      <c r="A1079" s="109"/>
    </row>
    <row r="1080" spans="1:1">
      <c r="A1080" s="109"/>
    </row>
    <row r="1081" spans="1:1">
      <c r="A1081" s="109"/>
    </row>
    <row r="1082" spans="1:1">
      <c r="A1082" s="109"/>
    </row>
    <row r="1083" spans="1:1">
      <c r="A1083" s="109"/>
    </row>
    <row r="1084" spans="1:1">
      <c r="A1084" s="109"/>
    </row>
    <row r="1085" spans="1:1">
      <c r="A1085" s="109"/>
    </row>
    <row r="1086" spans="1:1">
      <c r="A1086" s="109"/>
    </row>
    <row r="1087" spans="1:1">
      <c r="A1087" s="109"/>
    </row>
    <row r="1088" spans="1:1">
      <c r="A1088" s="109"/>
    </row>
    <row r="1089" spans="1:1">
      <c r="A1089" s="109"/>
    </row>
    <row r="1090" spans="1:1">
      <c r="A1090" s="109"/>
    </row>
    <row r="1091" spans="1:1">
      <c r="A1091" s="109"/>
    </row>
    <row r="1092" spans="1:1">
      <c r="A1092" s="109"/>
    </row>
    <row r="1093" spans="1:1">
      <c r="A1093" s="109"/>
    </row>
    <row r="1094" spans="1:1">
      <c r="A1094" s="109"/>
    </row>
    <row r="1095" spans="1:1">
      <c r="A1095" s="109"/>
    </row>
    <row r="1096" spans="1:1">
      <c r="A1096" s="109"/>
    </row>
    <row r="1097" spans="1:1">
      <c r="A1097" s="109"/>
    </row>
    <row r="1098" spans="1:1">
      <c r="A1098" s="109"/>
    </row>
    <row r="1099" spans="1:1">
      <c r="A1099" s="109"/>
    </row>
    <row r="1100" spans="1:1">
      <c r="A1100" s="109"/>
    </row>
    <row r="1101" spans="1:1">
      <c r="A1101" s="109"/>
    </row>
    <row r="1102" spans="1:1">
      <c r="A1102" s="109"/>
    </row>
    <row r="1103" spans="1:1">
      <c r="A1103" s="109"/>
    </row>
    <row r="1104" spans="1:1">
      <c r="A1104" s="109"/>
    </row>
    <row r="1105" spans="1:1">
      <c r="A1105" s="109"/>
    </row>
    <row r="1106" spans="1:1">
      <c r="A1106" s="109"/>
    </row>
    <row r="1107" spans="1:1">
      <c r="A1107" s="109"/>
    </row>
    <row r="1108" spans="1:1">
      <c r="A1108" s="109"/>
    </row>
    <row r="1109" spans="1:1">
      <c r="A1109" s="109"/>
    </row>
    <row r="1110" spans="1:1">
      <c r="A1110" s="109"/>
    </row>
    <row r="1111" spans="1:1">
      <c r="A1111" s="109"/>
    </row>
    <row r="1112" spans="1:1">
      <c r="A1112" s="109"/>
    </row>
    <row r="1113" spans="1:1">
      <c r="A1113" s="109"/>
    </row>
    <row r="1114" spans="1:1">
      <c r="A1114" s="109"/>
    </row>
    <row r="1115" spans="1:1">
      <c r="A1115" s="109"/>
    </row>
    <row r="1116" spans="1:1">
      <c r="A1116" s="109"/>
    </row>
    <row r="1117" spans="1:1">
      <c r="A1117" s="109"/>
    </row>
    <row r="1118" spans="1:1">
      <c r="A1118" s="109"/>
    </row>
    <row r="1119" spans="1:1">
      <c r="A1119" s="109"/>
    </row>
    <row r="1120" spans="1:1">
      <c r="A1120" s="109"/>
    </row>
    <row r="1121" spans="1:1">
      <c r="A1121" s="109"/>
    </row>
    <row r="1122" spans="1:1">
      <c r="A1122" s="109"/>
    </row>
    <row r="1123" spans="1:1">
      <c r="A1123" s="109"/>
    </row>
    <row r="1124" spans="1:1">
      <c r="A1124" s="109"/>
    </row>
    <row r="1125" spans="1:1">
      <c r="A1125" s="109"/>
    </row>
    <row r="1126" spans="1:1">
      <c r="A1126" s="109"/>
    </row>
    <row r="1127" spans="1:1">
      <c r="A1127" s="109"/>
    </row>
    <row r="1128" spans="1:1">
      <c r="A1128" s="109"/>
    </row>
    <row r="1129" spans="1:1">
      <c r="A1129" s="109"/>
    </row>
    <row r="1130" spans="1:1">
      <c r="A1130" s="109"/>
    </row>
    <row r="1131" spans="1:1">
      <c r="A1131" s="109"/>
    </row>
    <row r="1132" spans="1:1">
      <c r="A1132" s="109"/>
    </row>
    <row r="1133" spans="1:1">
      <c r="A1133" s="109"/>
    </row>
    <row r="1134" spans="1:1">
      <c r="A1134" s="109"/>
    </row>
    <row r="1135" spans="1:1">
      <c r="A1135" s="109"/>
    </row>
    <row r="1136" spans="1:1">
      <c r="A1136" s="109"/>
    </row>
    <row r="1137" spans="1:1">
      <c r="A1137" s="109"/>
    </row>
    <row r="1138" spans="1:1">
      <c r="A1138" s="109"/>
    </row>
    <row r="1139" spans="1:1">
      <c r="A1139" s="109"/>
    </row>
    <row r="1140" spans="1:1">
      <c r="A1140" s="109"/>
    </row>
    <row r="1141" spans="1:1">
      <c r="A1141" s="109"/>
    </row>
    <row r="1142" spans="1:1">
      <c r="A1142" s="109"/>
    </row>
    <row r="1143" spans="1:1">
      <c r="A1143" s="109"/>
    </row>
    <row r="1144" spans="1:1">
      <c r="A1144" s="109"/>
    </row>
    <row r="1145" spans="1:1">
      <c r="A1145" s="109"/>
    </row>
    <row r="1146" spans="1:1">
      <c r="A1146" s="109"/>
    </row>
    <row r="1147" spans="1:1">
      <c r="A1147" s="109"/>
    </row>
    <row r="1148" spans="1:1">
      <c r="A1148" s="109"/>
    </row>
    <row r="1149" spans="1:1">
      <c r="A1149" s="109"/>
    </row>
    <row r="1150" spans="1:1">
      <c r="A1150" s="109"/>
    </row>
    <row r="1151" spans="1:1">
      <c r="A1151" s="109"/>
    </row>
    <row r="1152" spans="1:1">
      <c r="A1152" s="109"/>
    </row>
    <row r="1153" spans="1:1">
      <c r="A1153" s="109"/>
    </row>
    <row r="1154" spans="1:1">
      <c r="A1154" s="109"/>
    </row>
    <row r="1155" spans="1:1">
      <c r="A1155" s="109"/>
    </row>
    <row r="1156" spans="1:1">
      <c r="A1156" s="109"/>
    </row>
    <row r="1157" spans="1:1">
      <c r="A1157" s="109"/>
    </row>
    <row r="1158" spans="1:1">
      <c r="A1158" s="109"/>
    </row>
    <row r="1159" spans="1:1">
      <c r="A1159" s="109"/>
    </row>
    <row r="1160" spans="1:1">
      <c r="A1160" s="109"/>
    </row>
    <row r="1161" spans="1:1">
      <c r="A1161" s="109"/>
    </row>
    <row r="1162" spans="1:1">
      <c r="A1162" s="109"/>
    </row>
    <row r="1163" spans="1:1">
      <c r="A1163" s="109"/>
    </row>
    <row r="1164" spans="1:1">
      <c r="A1164" s="109"/>
    </row>
    <row r="1165" spans="1:1">
      <c r="A1165" s="109"/>
    </row>
    <row r="1166" spans="1:1">
      <c r="A1166" s="109"/>
    </row>
    <row r="1167" spans="1:1">
      <c r="A1167" s="109"/>
    </row>
    <row r="1168" spans="1:1">
      <c r="A1168" s="109"/>
    </row>
    <row r="1169" spans="1:1">
      <c r="A1169" s="109"/>
    </row>
    <row r="1170" spans="1:1">
      <c r="A1170" s="109"/>
    </row>
    <row r="1171" spans="1:1">
      <c r="A1171" s="109"/>
    </row>
    <row r="1172" spans="1:1">
      <c r="A1172" s="109"/>
    </row>
    <row r="1173" spans="1:1">
      <c r="A1173" s="109"/>
    </row>
    <row r="1174" spans="1:1">
      <c r="A1174" s="109"/>
    </row>
    <row r="1175" spans="1:1">
      <c r="A1175" s="109"/>
    </row>
    <row r="1176" spans="1:1">
      <c r="A1176" s="109"/>
    </row>
    <row r="1177" spans="1:1">
      <c r="A1177" s="109"/>
    </row>
    <row r="1178" spans="1:1">
      <c r="A1178" s="109"/>
    </row>
    <row r="1179" spans="1:1">
      <c r="A1179" s="109"/>
    </row>
    <row r="1180" spans="1:1">
      <c r="A1180" s="109"/>
    </row>
    <row r="1181" spans="1:1">
      <c r="A1181" s="109"/>
    </row>
    <row r="1182" spans="1:1">
      <c r="A1182" s="109"/>
    </row>
    <row r="1183" spans="1:1">
      <c r="A1183" s="109"/>
    </row>
    <row r="1184" spans="1:1">
      <c r="A1184" s="109"/>
    </row>
    <row r="1185" spans="1:1">
      <c r="A1185" s="109"/>
    </row>
    <row r="1186" spans="1:1">
      <c r="A1186" s="109"/>
    </row>
    <row r="1187" spans="1:1">
      <c r="A1187" s="109"/>
    </row>
    <row r="1188" spans="1:1">
      <c r="A1188" s="109"/>
    </row>
    <row r="1189" spans="1:1">
      <c r="A1189" s="109"/>
    </row>
    <row r="1190" spans="1:1">
      <c r="A1190" s="109"/>
    </row>
    <row r="1191" spans="1:1">
      <c r="A1191" s="109"/>
    </row>
    <row r="1192" spans="1:1">
      <c r="A1192" s="109"/>
    </row>
    <row r="1193" spans="1:1">
      <c r="A1193" s="109"/>
    </row>
    <row r="1194" spans="1:1">
      <c r="A1194" s="109"/>
    </row>
    <row r="1195" spans="1:1">
      <c r="A1195" s="109"/>
    </row>
    <row r="1196" spans="1:1">
      <c r="A1196" s="109"/>
    </row>
    <row r="1197" spans="1:1">
      <c r="A1197" s="109"/>
    </row>
    <row r="1198" spans="1:1">
      <c r="A1198" s="109"/>
    </row>
    <row r="1199" spans="1:1">
      <c r="A1199" s="109"/>
    </row>
    <row r="1200" spans="1:1">
      <c r="A1200" s="109"/>
    </row>
    <row r="1201" spans="1:1">
      <c r="A1201" s="109"/>
    </row>
    <row r="1202" spans="1:1">
      <c r="A1202" s="109"/>
    </row>
    <row r="1203" spans="1:1">
      <c r="A1203" s="109"/>
    </row>
    <row r="1204" spans="1:1">
      <c r="A1204" s="109"/>
    </row>
    <row r="1205" spans="1:1">
      <c r="A1205" s="109"/>
    </row>
    <row r="1206" spans="1:1">
      <c r="A1206" s="109"/>
    </row>
    <row r="1207" spans="1:1">
      <c r="A1207" s="109"/>
    </row>
    <row r="1208" spans="1:1">
      <c r="A1208" s="109"/>
    </row>
    <row r="1209" spans="1:1">
      <c r="A1209" s="109"/>
    </row>
    <row r="1210" spans="1:1">
      <c r="A1210" s="109"/>
    </row>
    <row r="1211" spans="1:1">
      <c r="A1211" s="109"/>
    </row>
    <row r="1212" spans="1:1">
      <c r="A1212" s="109"/>
    </row>
    <row r="1213" spans="1:1">
      <c r="A1213" s="109"/>
    </row>
    <row r="1214" spans="1:1">
      <c r="A1214" s="109"/>
    </row>
    <row r="1215" spans="1:1">
      <c r="A1215" s="109"/>
    </row>
    <row r="1216" spans="1:1">
      <c r="A1216" s="109"/>
    </row>
    <row r="1217" spans="1:1">
      <c r="A1217" s="109"/>
    </row>
    <row r="1218" spans="1:1">
      <c r="A1218" s="109"/>
    </row>
    <row r="1219" spans="1:1">
      <c r="A1219" s="109"/>
    </row>
    <row r="1220" spans="1:1">
      <c r="A1220" s="109"/>
    </row>
    <row r="1221" spans="1:1">
      <c r="A1221" s="109"/>
    </row>
    <row r="1222" spans="1:1">
      <c r="A1222" s="109"/>
    </row>
    <row r="1223" spans="1:1">
      <c r="A1223" s="109"/>
    </row>
    <row r="1224" spans="1:1">
      <c r="A1224" s="109"/>
    </row>
    <row r="1225" spans="1:1">
      <c r="A1225" s="109"/>
    </row>
    <row r="1226" spans="1:1">
      <c r="A1226" s="109"/>
    </row>
    <row r="1227" spans="1:1">
      <c r="A1227" s="109"/>
    </row>
    <row r="1228" spans="1:1">
      <c r="A1228" s="109"/>
    </row>
    <row r="1229" spans="1:1">
      <c r="A1229" s="109"/>
    </row>
    <row r="1230" spans="1:1">
      <c r="A1230" s="109"/>
    </row>
    <row r="1231" spans="1:1">
      <c r="A1231" s="109"/>
    </row>
    <row r="1232" spans="1:1">
      <c r="A1232" s="109"/>
    </row>
    <row r="1233" spans="1:1">
      <c r="A1233" s="109"/>
    </row>
    <row r="1234" spans="1:1">
      <c r="A1234" s="109"/>
    </row>
    <row r="1235" spans="1:1">
      <c r="A1235" s="109"/>
    </row>
    <row r="1236" spans="1:1">
      <c r="A1236" s="109"/>
    </row>
    <row r="1237" spans="1:1">
      <c r="A1237" s="109"/>
    </row>
    <row r="1238" spans="1:1">
      <c r="A1238" s="109"/>
    </row>
    <row r="1239" spans="1:1">
      <c r="A1239" s="109"/>
    </row>
    <row r="1240" spans="1:1">
      <c r="A1240" s="109"/>
    </row>
    <row r="1241" spans="1:1">
      <c r="A1241" s="109"/>
    </row>
    <row r="1242" spans="1:1">
      <c r="A1242" s="109"/>
    </row>
    <row r="1243" spans="1:1">
      <c r="A1243" s="109"/>
    </row>
    <row r="1244" spans="1:1">
      <c r="A1244" s="109"/>
    </row>
    <row r="1245" spans="1:1">
      <c r="A1245" s="109"/>
    </row>
    <row r="1246" spans="1:1">
      <c r="A1246" s="109"/>
    </row>
    <row r="1247" spans="1:1">
      <c r="A1247" s="109"/>
    </row>
    <row r="1248" spans="1:1">
      <c r="A1248" s="109"/>
    </row>
    <row r="1249" spans="1:1">
      <c r="A1249" s="109"/>
    </row>
    <row r="1250" spans="1:1">
      <c r="A1250" s="109"/>
    </row>
    <row r="1251" spans="1:1">
      <c r="A1251" s="109"/>
    </row>
    <row r="1252" spans="1:1">
      <c r="A1252" s="109"/>
    </row>
    <row r="1253" spans="1:1">
      <c r="A1253" s="109"/>
    </row>
    <row r="1254" spans="1:1">
      <c r="A1254" s="109"/>
    </row>
    <row r="1255" spans="1:1">
      <c r="A1255" s="109"/>
    </row>
    <row r="1256" spans="1:1">
      <c r="A1256" s="109"/>
    </row>
    <row r="1257" spans="1:1">
      <c r="A1257" s="109"/>
    </row>
    <row r="1258" spans="1:1">
      <c r="A1258" s="109"/>
    </row>
    <row r="1259" spans="1:1">
      <c r="A1259" s="109"/>
    </row>
    <row r="1260" spans="1:1">
      <c r="A1260" s="109"/>
    </row>
    <row r="1261" spans="1:1">
      <c r="A1261" s="109"/>
    </row>
    <row r="1262" spans="1:1">
      <c r="A1262" s="109"/>
    </row>
    <row r="1263" spans="1:1">
      <c r="A1263" s="109"/>
    </row>
    <row r="1264" spans="1:1">
      <c r="A1264" s="109"/>
    </row>
    <row r="1265" spans="1:1">
      <c r="A1265" s="109"/>
    </row>
    <row r="1266" spans="1:1">
      <c r="A1266" s="109"/>
    </row>
    <row r="1267" spans="1:1">
      <c r="A1267" s="109"/>
    </row>
    <row r="1268" spans="1:1">
      <c r="A1268" s="109"/>
    </row>
    <row r="1269" spans="1:1">
      <c r="A1269" s="109"/>
    </row>
    <row r="1270" spans="1:1">
      <c r="A1270" s="109"/>
    </row>
    <row r="1271" spans="1:1">
      <c r="A1271" s="109"/>
    </row>
    <row r="1272" spans="1:1">
      <c r="A1272" s="109"/>
    </row>
    <row r="1273" spans="1:1">
      <c r="A1273" s="109"/>
    </row>
    <row r="1274" spans="1:1">
      <c r="A1274" s="109"/>
    </row>
    <row r="1275" spans="1:1">
      <c r="A1275" s="109"/>
    </row>
    <row r="1276" spans="1:1">
      <c r="A1276" s="109"/>
    </row>
    <row r="1277" spans="1:1">
      <c r="A1277" s="109"/>
    </row>
    <row r="1278" spans="1:1">
      <c r="A1278" s="109"/>
    </row>
    <row r="1279" spans="1:1">
      <c r="A1279" s="109"/>
    </row>
    <row r="1280" spans="1:1">
      <c r="A1280" s="109"/>
    </row>
    <row r="1281" spans="1:1">
      <c r="A1281" s="109"/>
    </row>
    <row r="1282" spans="1:1">
      <c r="A1282" s="109"/>
    </row>
    <row r="1283" spans="1:1">
      <c r="A1283" s="109"/>
    </row>
    <row r="1284" spans="1:1">
      <c r="A1284" s="109"/>
    </row>
    <row r="1285" spans="1:1">
      <c r="A1285" s="109"/>
    </row>
    <row r="1286" spans="1:1">
      <c r="A1286" s="109"/>
    </row>
    <row r="1287" spans="1:1">
      <c r="A1287" s="109"/>
    </row>
    <row r="1288" spans="1:1">
      <c r="A1288" s="109"/>
    </row>
    <row r="1289" spans="1:1">
      <c r="A1289" s="109"/>
    </row>
    <row r="1290" spans="1:1">
      <c r="A1290" s="109"/>
    </row>
    <row r="1291" spans="1:1">
      <c r="A1291" s="109"/>
    </row>
    <row r="1292" spans="1:1">
      <c r="A1292" s="109"/>
    </row>
    <row r="1293" spans="1:1">
      <c r="A1293" s="109"/>
    </row>
    <row r="1294" spans="1:1">
      <c r="A1294" s="109"/>
    </row>
    <row r="1295" spans="1:1">
      <c r="A1295" s="109"/>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14999847407452621"/>
    <pageSetUpPr fitToPage="1"/>
  </sheetPr>
  <dimension ref="A1:AI63"/>
  <sheetViews>
    <sheetView showGridLines="0" view="pageBreakPreview" zoomScaleNormal="130" zoomScaleSheetLayoutView="100" zoomScalePageLayoutView="75" workbookViewId="0">
      <pane xSplit="6" topLeftCell="G1" activePane="topRight" state="frozen"/>
      <selection activeCell="AI31" sqref="AI31"/>
      <selection pane="topRight" activeCell="AE3" sqref="AE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94" customWidth="1"/>
    <col min="8" max="16" width="11.625" style="5" hidden="1" customWidth="1"/>
    <col min="17" max="29" width="11.625" style="97" hidden="1" customWidth="1"/>
    <col min="30" max="31" width="11.625" style="97" customWidth="1"/>
    <col min="32" max="32" width="9" style="2"/>
    <col min="33" max="33" width="9" style="94"/>
    <col min="34" max="16384" width="9" style="2"/>
  </cols>
  <sheetData>
    <row r="1" spans="1:35"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c r="AG1" s="96"/>
    </row>
    <row r="2" spans="1:35" s="4" customFormat="1" ht="17.45" customHeight="1">
      <c r="A2" s="153"/>
      <c r="B2" s="154"/>
      <c r="C2" s="405"/>
      <c r="D2" s="404" t="s">
        <v>468</v>
      </c>
      <c r="E2" s="405"/>
      <c r="F2" s="405"/>
      <c r="G2" s="405"/>
      <c r="H2" s="156"/>
      <c r="I2" s="156"/>
      <c r="J2" s="156"/>
      <c r="K2" s="156"/>
      <c r="L2" s="156"/>
      <c r="M2" s="156"/>
      <c r="N2" s="156"/>
      <c r="O2" s="156"/>
      <c r="P2" s="156"/>
      <c r="Q2" s="156"/>
      <c r="R2" s="156"/>
      <c r="S2" s="156"/>
      <c r="T2" s="156"/>
      <c r="U2" s="156"/>
      <c r="V2" s="156"/>
      <c r="W2" s="156"/>
      <c r="X2" s="156"/>
      <c r="Y2" s="156"/>
      <c r="Z2" s="156"/>
      <c r="AA2" s="156"/>
      <c r="AB2" s="156"/>
      <c r="AC2" s="156"/>
      <c r="AD2" s="156"/>
      <c r="AE2" s="156"/>
      <c r="AG2" s="96"/>
    </row>
    <row r="3" spans="1:35" s="43" customFormat="1" ht="20.100000000000001" customHeight="1">
      <c r="A3" s="133"/>
      <c r="B3" s="134"/>
      <c r="C3" s="137"/>
      <c r="D3" s="137"/>
      <c r="E3" s="137"/>
      <c r="F3" s="137"/>
      <c r="G3" s="137"/>
      <c r="H3" s="327" t="s">
        <v>4</v>
      </c>
      <c r="I3" s="327" t="s">
        <v>7</v>
      </c>
      <c r="J3" s="327" t="s">
        <v>15</v>
      </c>
      <c r="K3" s="327" t="s">
        <v>81</v>
      </c>
      <c r="L3" s="327" t="s">
        <v>27</v>
      </c>
      <c r="M3" s="327" t="s">
        <v>31</v>
      </c>
      <c r="N3" s="327" t="s">
        <v>37</v>
      </c>
      <c r="O3" s="327" t="s">
        <v>82</v>
      </c>
      <c r="P3" s="327" t="s">
        <v>40</v>
      </c>
      <c r="Q3" s="327" t="s">
        <v>60</v>
      </c>
      <c r="R3" s="327" t="s">
        <v>77</v>
      </c>
      <c r="S3" s="327" t="s">
        <v>91</v>
      </c>
      <c r="T3" s="327" t="s">
        <v>489</v>
      </c>
      <c r="U3" s="327" t="s">
        <v>512</v>
      </c>
      <c r="V3" s="327" t="s">
        <v>522</v>
      </c>
      <c r="W3" s="327" t="s">
        <v>528</v>
      </c>
      <c r="X3" s="327" t="s">
        <v>544</v>
      </c>
      <c r="Y3" s="327" t="s">
        <v>550</v>
      </c>
      <c r="Z3" s="327" t="s">
        <v>555</v>
      </c>
      <c r="AA3" s="327" t="s">
        <v>566</v>
      </c>
      <c r="AB3" s="327" t="s">
        <v>575</v>
      </c>
      <c r="AC3" s="327" t="s">
        <v>579</v>
      </c>
      <c r="AD3" s="327" t="s">
        <v>585</v>
      </c>
      <c r="AE3" s="1531" t="s">
        <v>595</v>
      </c>
      <c r="AG3" s="108"/>
    </row>
    <row r="4" spans="1:35" s="4" customFormat="1" ht="8.4499999999999993" customHeight="1">
      <c r="A4" s="200"/>
      <c r="B4" s="201"/>
      <c r="C4" s="101"/>
      <c r="D4" s="101"/>
      <c r="E4" s="101"/>
      <c r="F4" s="101"/>
      <c r="G4" s="101"/>
      <c r="H4" s="84"/>
      <c r="I4" s="84"/>
      <c r="J4" s="84"/>
      <c r="K4" s="84"/>
      <c r="L4" s="84"/>
      <c r="M4" s="84"/>
      <c r="N4" s="84"/>
      <c r="O4" s="84"/>
      <c r="P4" s="84"/>
      <c r="Q4" s="84"/>
      <c r="R4" s="84"/>
      <c r="S4" s="84"/>
      <c r="T4" s="84"/>
      <c r="U4" s="84"/>
      <c r="V4" s="84"/>
      <c r="W4" s="84"/>
      <c r="X4" s="84"/>
      <c r="Y4" s="84"/>
      <c r="Z4" s="84"/>
      <c r="AA4" s="84"/>
      <c r="AB4" s="84"/>
      <c r="AC4" s="84"/>
      <c r="AD4" s="84"/>
      <c r="AE4" s="84"/>
      <c r="AG4" s="96"/>
    </row>
    <row r="5" spans="1:35" s="4" customFormat="1" ht="11.1" customHeight="1">
      <c r="A5" s="267"/>
      <c r="B5" s="143" t="s">
        <v>145</v>
      </c>
      <c r="C5" s="101"/>
      <c r="D5" s="328"/>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G5" s="96"/>
    </row>
    <row r="6" spans="1:35" s="1" customFormat="1" ht="11.1" customHeight="1">
      <c r="A6" s="165"/>
      <c r="B6" s="144"/>
      <c r="C6" s="383"/>
      <c r="D6" s="383" t="s">
        <v>142</v>
      </c>
      <c r="E6" s="341"/>
      <c r="F6" s="341"/>
      <c r="G6" s="341"/>
      <c r="H6" s="350"/>
      <c r="I6" s="234"/>
      <c r="J6" s="234"/>
      <c r="K6" s="234"/>
      <c r="L6" s="234"/>
      <c r="M6" s="234"/>
      <c r="N6" s="234"/>
      <c r="O6" s="234"/>
      <c r="P6" s="234"/>
      <c r="Q6" s="234"/>
      <c r="R6" s="223"/>
      <c r="S6" s="339"/>
      <c r="T6" s="339"/>
      <c r="U6" s="339"/>
      <c r="V6" s="339"/>
      <c r="W6" s="339"/>
      <c r="X6" s="339"/>
      <c r="Y6" s="339"/>
      <c r="Z6" s="339"/>
      <c r="AA6" s="339"/>
      <c r="AB6" s="1353"/>
      <c r="AC6" s="1353"/>
      <c r="AD6" s="1353"/>
      <c r="AE6" s="1353" t="s">
        <v>576</v>
      </c>
      <c r="AG6" s="93"/>
    </row>
    <row r="7" spans="1:35" s="1" customFormat="1" ht="11.25" customHeight="1">
      <c r="A7" s="203"/>
      <c r="B7" s="145" t="s">
        <v>147</v>
      </c>
      <c r="C7" s="329"/>
      <c r="D7" s="843" t="s">
        <v>408</v>
      </c>
      <c r="E7" s="844"/>
      <c r="F7" s="844"/>
      <c r="G7" s="844"/>
      <c r="H7" s="768">
        <v>11.58</v>
      </c>
      <c r="I7" s="768">
        <v>11.3</v>
      </c>
      <c r="J7" s="768">
        <v>11.59</v>
      </c>
      <c r="K7" s="768">
        <v>11.69</v>
      </c>
      <c r="L7" s="768">
        <v>12.15</v>
      </c>
      <c r="M7" s="768">
        <v>12.26</v>
      </c>
      <c r="N7" s="768">
        <v>12.7</v>
      </c>
      <c r="O7" s="768">
        <v>12.86</v>
      </c>
      <c r="P7" s="768">
        <v>12.68</v>
      </c>
      <c r="Q7" s="768">
        <v>12.91</v>
      </c>
      <c r="R7" s="768">
        <v>13.31</v>
      </c>
      <c r="S7" s="768">
        <v>13.07</v>
      </c>
      <c r="T7" s="768">
        <v>13.32</v>
      </c>
      <c r="U7" s="768">
        <v>13.48</v>
      </c>
      <c r="V7" s="768">
        <v>13.4</v>
      </c>
      <c r="W7" s="768">
        <v>13.15</v>
      </c>
      <c r="X7" s="768">
        <v>13.37</v>
      </c>
      <c r="Y7" s="769">
        <v>13.32</v>
      </c>
      <c r="Z7" s="769">
        <v>13.19</v>
      </c>
      <c r="AA7" s="769">
        <v>12.95</v>
      </c>
      <c r="AB7" s="1416">
        <v>12.98</v>
      </c>
      <c r="AC7" s="769">
        <v>12.75</v>
      </c>
      <c r="AD7" s="769">
        <v>13.45</v>
      </c>
      <c r="AE7" s="768">
        <v>12.93</v>
      </c>
      <c r="AG7" s="93"/>
    </row>
    <row r="8" spans="1:35" s="1" customFormat="1" ht="11.1" customHeight="1">
      <c r="A8" s="245"/>
      <c r="B8" s="146"/>
      <c r="C8" s="329"/>
      <c r="D8" s="845" t="s">
        <v>409</v>
      </c>
      <c r="E8" s="846"/>
      <c r="F8" s="846"/>
      <c r="G8" s="846"/>
      <c r="H8" s="171">
        <v>8.16</v>
      </c>
      <c r="I8" s="171">
        <v>7.81</v>
      </c>
      <c r="J8" s="171">
        <v>8.15</v>
      </c>
      <c r="K8" s="171">
        <v>8.1300000000000008</v>
      </c>
      <c r="L8" s="171">
        <v>8.9600000000000009</v>
      </c>
      <c r="M8" s="171">
        <v>9.11</v>
      </c>
      <c r="N8" s="171">
        <v>9.25</v>
      </c>
      <c r="O8" s="171">
        <v>9.98</v>
      </c>
      <c r="P8" s="171">
        <v>10.050000000000001</v>
      </c>
      <c r="Q8" s="171">
        <v>10.3</v>
      </c>
      <c r="R8" s="171">
        <v>10.81</v>
      </c>
      <c r="S8" s="171">
        <v>10.62</v>
      </c>
      <c r="T8" s="175">
        <v>10.89</v>
      </c>
      <c r="U8" s="171">
        <v>11.17</v>
      </c>
      <c r="V8" s="175">
        <v>11.21</v>
      </c>
      <c r="W8" s="175">
        <v>10.98</v>
      </c>
      <c r="X8" s="175">
        <v>11.2</v>
      </c>
      <c r="Y8" s="847">
        <v>11.23</v>
      </c>
      <c r="Z8" s="847">
        <v>11.32</v>
      </c>
      <c r="AA8" s="175">
        <v>11.13</v>
      </c>
      <c r="AB8" s="1362">
        <v>11.24</v>
      </c>
      <c r="AC8" s="589">
        <v>11.09</v>
      </c>
      <c r="AD8" s="589">
        <v>11.87</v>
      </c>
      <c r="AE8" s="589">
        <v>11.38</v>
      </c>
      <c r="AG8" s="93"/>
    </row>
    <row r="9" spans="1:35" s="1" customFormat="1" ht="11.1" customHeight="1">
      <c r="A9" s="248"/>
      <c r="B9" s="148" t="s">
        <v>182</v>
      </c>
      <c r="C9" s="329"/>
      <c r="D9" s="848" t="s">
        <v>410</v>
      </c>
      <c r="E9" s="849"/>
      <c r="F9" s="849"/>
      <c r="G9" s="849"/>
      <c r="H9" s="594">
        <v>7.7</v>
      </c>
      <c r="I9" s="594">
        <v>7.19</v>
      </c>
      <c r="J9" s="594">
        <v>7.3</v>
      </c>
      <c r="K9" s="594">
        <v>7.28</v>
      </c>
      <c r="L9" s="594">
        <v>8.17</v>
      </c>
      <c r="M9" s="594">
        <v>8.32</v>
      </c>
      <c r="N9" s="594">
        <v>8.4700000000000006</v>
      </c>
      <c r="O9" s="594">
        <v>9.2100000000000009</v>
      </c>
      <c r="P9" s="594">
        <v>9.35</v>
      </c>
      <c r="Q9" s="594">
        <v>9.6</v>
      </c>
      <c r="R9" s="594">
        <v>9.82</v>
      </c>
      <c r="S9" s="594">
        <v>9.61</v>
      </c>
      <c r="T9" s="594">
        <v>9.59</v>
      </c>
      <c r="U9" s="171">
        <v>9.7100000000000009</v>
      </c>
      <c r="V9" s="594">
        <v>9.7799999999999994</v>
      </c>
      <c r="W9" s="594">
        <v>9.5500000000000007</v>
      </c>
      <c r="X9" s="594">
        <v>9.68</v>
      </c>
      <c r="Y9" s="595">
        <v>9.66</v>
      </c>
      <c r="Z9" s="595">
        <v>9.73</v>
      </c>
      <c r="AA9" s="595">
        <v>9.5399999999999991</v>
      </c>
      <c r="AB9" s="1374">
        <v>9.5299999999999994</v>
      </c>
      <c r="AC9" s="595">
        <v>9.41</v>
      </c>
      <c r="AD9" s="595">
        <v>10.25</v>
      </c>
      <c r="AE9" s="594">
        <v>9.8000000000000007</v>
      </c>
      <c r="AG9" s="93"/>
    </row>
    <row r="10" spans="1:35" s="1" customFormat="1" ht="10.5" customHeight="1">
      <c r="A10" s="248"/>
      <c r="B10" s="148" t="s">
        <v>151</v>
      </c>
      <c r="C10" s="329"/>
      <c r="D10" s="850" t="s">
        <v>411</v>
      </c>
      <c r="E10" s="851"/>
      <c r="F10" s="851"/>
      <c r="G10" s="852"/>
      <c r="H10" s="598">
        <v>127.72</v>
      </c>
      <c r="I10" s="598">
        <v>125.88</v>
      </c>
      <c r="J10" s="598">
        <v>125.75</v>
      </c>
      <c r="K10" s="598">
        <v>125.58</v>
      </c>
      <c r="L10" s="598">
        <v>122.76</v>
      </c>
      <c r="M10" s="598">
        <v>123.14</v>
      </c>
      <c r="N10" s="598">
        <v>124.6</v>
      </c>
      <c r="O10" s="598">
        <v>122.53</v>
      </c>
      <c r="P10" s="598">
        <v>123.37</v>
      </c>
      <c r="Q10" s="598">
        <v>123.81</v>
      </c>
      <c r="R10" s="598">
        <v>124.14</v>
      </c>
      <c r="S10" s="598">
        <v>122.22</v>
      </c>
      <c r="T10" s="600">
        <v>120.09</v>
      </c>
      <c r="U10" s="599">
        <v>120.56</v>
      </c>
      <c r="V10" s="600">
        <v>121.05</v>
      </c>
      <c r="W10" s="600">
        <v>122.39</v>
      </c>
      <c r="X10" s="600">
        <v>120.58</v>
      </c>
      <c r="Y10" s="853">
        <v>121.17</v>
      </c>
      <c r="Z10" s="853">
        <v>119.27</v>
      </c>
      <c r="AA10" s="853">
        <v>118.69</v>
      </c>
      <c r="AB10" s="1375">
        <v>117.51</v>
      </c>
      <c r="AC10" s="601">
        <v>117.55</v>
      </c>
      <c r="AD10" s="601">
        <v>117.91</v>
      </c>
      <c r="AE10" s="599">
        <v>118.76</v>
      </c>
      <c r="AG10" s="93"/>
    </row>
    <row r="11" spans="1:35" s="1" customFormat="1" ht="11.1" customHeight="1">
      <c r="A11" s="248"/>
      <c r="B11" s="148" t="s">
        <v>152</v>
      </c>
      <c r="C11" s="329"/>
      <c r="D11" s="854" t="s">
        <v>412</v>
      </c>
      <c r="E11" s="855"/>
      <c r="F11" s="855"/>
      <c r="G11" s="855"/>
      <c r="H11" s="604">
        <v>33.049999999999997</v>
      </c>
      <c r="I11" s="604">
        <v>27.47</v>
      </c>
      <c r="J11" s="605">
        <v>28.5</v>
      </c>
      <c r="K11" s="605">
        <v>28.35</v>
      </c>
      <c r="L11" s="605">
        <v>27.11</v>
      </c>
      <c r="M11" s="605">
        <v>29.04</v>
      </c>
      <c r="N11" s="605">
        <v>27.29</v>
      </c>
      <c r="O11" s="605">
        <v>26.83</v>
      </c>
      <c r="P11" s="605">
        <v>29.4</v>
      </c>
      <c r="Q11" s="605">
        <v>27.03</v>
      </c>
      <c r="R11" s="605">
        <v>28.89</v>
      </c>
      <c r="S11" s="605">
        <v>26.96</v>
      </c>
      <c r="T11" s="605">
        <v>27.56</v>
      </c>
      <c r="U11" s="605">
        <v>26.21</v>
      </c>
      <c r="V11" s="605">
        <v>28.84</v>
      </c>
      <c r="W11" s="605">
        <v>26.58</v>
      </c>
      <c r="X11" s="605">
        <v>27.4</v>
      </c>
      <c r="Y11" s="606">
        <v>26.66</v>
      </c>
      <c r="Z11" s="606">
        <v>22.9</v>
      </c>
      <c r="AA11" s="606">
        <v>23.17</v>
      </c>
      <c r="AB11" s="1377">
        <v>22.36</v>
      </c>
      <c r="AC11" s="606">
        <v>24.26</v>
      </c>
      <c r="AD11" s="606">
        <v>21.79</v>
      </c>
      <c r="AE11" s="605">
        <v>22.93</v>
      </c>
      <c r="AG11" s="93"/>
    </row>
    <row r="12" spans="1:35" s="1" customFormat="1" ht="11.1" customHeight="1">
      <c r="A12" s="245"/>
      <c r="B12" s="148" t="s">
        <v>153</v>
      </c>
      <c r="C12" s="329"/>
      <c r="D12" s="330"/>
      <c r="E12" s="14"/>
      <c r="F12" s="14"/>
      <c r="G12" s="14"/>
      <c r="H12" s="101"/>
      <c r="I12" s="101"/>
      <c r="J12" s="101"/>
      <c r="K12" s="101"/>
      <c r="L12" s="101"/>
      <c r="M12" s="101"/>
      <c r="N12" s="101"/>
      <c r="O12" s="101"/>
      <c r="P12" s="101"/>
      <c r="Q12" s="101"/>
      <c r="R12" s="101"/>
      <c r="S12" s="101"/>
      <c r="T12" s="101"/>
      <c r="U12" s="101"/>
      <c r="V12" s="101"/>
      <c r="W12" s="101"/>
      <c r="X12" s="101"/>
      <c r="Y12" s="281"/>
      <c r="Z12" s="281"/>
      <c r="AA12" s="281"/>
      <c r="AB12" s="1189"/>
      <c r="AC12" s="1189"/>
      <c r="AD12" s="281"/>
      <c r="AE12" s="106"/>
      <c r="AG12" s="93"/>
    </row>
    <row r="13" spans="1:35" s="1" customFormat="1" ht="11.1" customHeight="1">
      <c r="A13" s="245"/>
      <c r="B13" s="401" t="s">
        <v>154</v>
      </c>
      <c r="C13" s="423"/>
      <c r="D13" s="856" t="s">
        <v>439</v>
      </c>
      <c r="E13" s="357"/>
      <c r="F13" s="357"/>
      <c r="G13" s="357"/>
      <c r="H13" s="384"/>
      <c r="I13" s="331"/>
      <c r="J13" s="101"/>
      <c r="K13" s="223"/>
      <c r="L13" s="223"/>
      <c r="M13" s="223"/>
      <c r="N13" s="223"/>
      <c r="O13" s="223"/>
      <c r="P13" s="223"/>
      <c r="Q13" s="223"/>
      <c r="R13" s="223"/>
      <c r="S13" s="339"/>
      <c r="T13" s="339"/>
      <c r="U13" s="339"/>
      <c r="V13" s="339"/>
      <c r="W13" s="339"/>
      <c r="X13" s="339"/>
      <c r="Y13" s="493"/>
      <c r="Z13" s="493"/>
      <c r="AA13" s="493"/>
      <c r="AB13" s="1356"/>
      <c r="AC13" s="1356"/>
      <c r="AD13" s="493"/>
      <c r="AE13" s="367" t="s">
        <v>576</v>
      </c>
      <c r="AG13" s="93"/>
    </row>
    <row r="14" spans="1:35" s="1" customFormat="1" ht="11.1" customHeight="1">
      <c r="A14" s="245"/>
      <c r="B14" s="148" t="s">
        <v>156</v>
      </c>
      <c r="C14" s="14"/>
      <c r="D14" s="857" t="s">
        <v>413</v>
      </c>
      <c r="E14" s="858"/>
      <c r="F14" s="858"/>
      <c r="G14" s="858"/>
      <c r="H14" s="859">
        <v>45211</v>
      </c>
      <c r="I14" s="859">
        <v>47287</v>
      </c>
      <c r="J14" s="859">
        <v>48180</v>
      </c>
      <c r="K14" s="859">
        <v>47739</v>
      </c>
      <c r="L14" s="859">
        <v>49926</v>
      </c>
      <c r="M14" s="859">
        <v>50982</v>
      </c>
      <c r="N14" s="859">
        <v>54475</v>
      </c>
      <c r="O14" s="859">
        <v>54587</v>
      </c>
      <c r="P14" s="859">
        <v>54277</v>
      </c>
      <c r="Q14" s="859">
        <v>51226</v>
      </c>
      <c r="R14" s="859">
        <v>53173</v>
      </c>
      <c r="S14" s="859">
        <v>51733.89673</v>
      </c>
      <c r="T14" s="859">
        <v>51866</v>
      </c>
      <c r="U14" s="859">
        <v>54134</v>
      </c>
      <c r="V14" s="859">
        <v>54653</v>
      </c>
      <c r="W14" s="859">
        <v>54673</v>
      </c>
      <c r="X14" s="859">
        <v>55160</v>
      </c>
      <c r="Y14" s="860">
        <v>57253</v>
      </c>
      <c r="Z14" s="860">
        <v>57693</v>
      </c>
      <c r="AA14" s="860">
        <v>56679</v>
      </c>
      <c r="AB14" s="1437">
        <v>56581</v>
      </c>
      <c r="AC14" s="1437">
        <v>56370</v>
      </c>
      <c r="AD14" s="860">
        <v>56570</v>
      </c>
      <c r="AE14" s="859">
        <v>56005</v>
      </c>
      <c r="AF14" s="93"/>
      <c r="AG14" s="93"/>
      <c r="AH14" s="549"/>
      <c r="AI14" s="1444"/>
    </row>
    <row r="15" spans="1:35" s="1" customFormat="1" ht="11.1" customHeight="1">
      <c r="A15" s="245"/>
      <c r="B15" s="148" t="s">
        <v>158</v>
      </c>
      <c r="C15" s="14"/>
      <c r="D15" s="932" t="s">
        <v>414</v>
      </c>
      <c r="E15" s="932"/>
      <c r="F15" s="932"/>
      <c r="G15" s="932"/>
      <c r="H15" s="663">
        <v>33014</v>
      </c>
      <c r="I15" s="663">
        <v>35014</v>
      </c>
      <c r="J15" s="663">
        <v>35796</v>
      </c>
      <c r="K15" s="663">
        <v>35308</v>
      </c>
      <c r="L15" s="663">
        <v>38283</v>
      </c>
      <c r="M15" s="663">
        <v>39308</v>
      </c>
      <c r="N15" s="663">
        <v>40033</v>
      </c>
      <c r="O15" s="663">
        <v>41687</v>
      </c>
      <c r="P15" s="663">
        <v>42426</v>
      </c>
      <c r="Q15" s="663">
        <v>41704</v>
      </c>
      <c r="R15" s="663">
        <v>43771</v>
      </c>
      <c r="S15" s="663">
        <v>42535</v>
      </c>
      <c r="T15" s="694">
        <v>43475</v>
      </c>
      <c r="U15" s="694">
        <v>45580</v>
      </c>
      <c r="V15" s="694">
        <v>46551</v>
      </c>
      <c r="W15" s="694">
        <v>46423</v>
      </c>
      <c r="X15" s="694">
        <v>47337</v>
      </c>
      <c r="Y15" s="696">
        <v>49322</v>
      </c>
      <c r="Z15" s="696">
        <v>50328</v>
      </c>
      <c r="AA15" s="696">
        <v>49510</v>
      </c>
      <c r="AB15" s="1113">
        <v>49643</v>
      </c>
      <c r="AC15" s="1113">
        <v>49538</v>
      </c>
      <c r="AD15" s="696">
        <v>50547</v>
      </c>
      <c r="AE15" s="694">
        <v>50176</v>
      </c>
      <c r="AF15" s="93"/>
      <c r="AG15" s="93"/>
      <c r="AH15" s="549"/>
      <c r="AI15" s="1444"/>
    </row>
    <row r="16" spans="1:35" s="1" customFormat="1" ht="11.1" customHeight="1">
      <c r="A16" s="248"/>
      <c r="B16" s="148" t="s">
        <v>160</v>
      </c>
      <c r="C16" s="61"/>
      <c r="D16" s="742" t="s">
        <v>415</v>
      </c>
      <c r="E16" s="742"/>
      <c r="F16" s="742"/>
      <c r="G16" s="742"/>
      <c r="H16" s="699">
        <v>9484</v>
      </c>
      <c r="I16" s="699">
        <v>9594</v>
      </c>
      <c r="J16" s="699">
        <v>9594</v>
      </c>
      <c r="K16" s="699">
        <v>9594</v>
      </c>
      <c r="L16" s="699">
        <v>9774</v>
      </c>
      <c r="M16" s="699">
        <v>9774</v>
      </c>
      <c r="N16" s="699">
        <v>9774</v>
      </c>
      <c r="O16" s="699">
        <v>9774</v>
      </c>
      <c r="P16" s="699">
        <v>9774</v>
      </c>
      <c r="Q16" s="699">
        <v>9774</v>
      </c>
      <c r="R16" s="699">
        <v>9774</v>
      </c>
      <c r="S16" s="699">
        <v>9774</v>
      </c>
      <c r="T16" s="699">
        <v>9774</v>
      </c>
      <c r="U16" s="699">
        <v>9774</v>
      </c>
      <c r="V16" s="659">
        <v>9774</v>
      </c>
      <c r="W16" s="659">
        <v>9774</v>
      </c>
      <c r="X16" s="659">
        <v>9774</v>
      </c>
      <c r="Y16" s="725">
        <v>9774</v>
      </c>
      <c r="Z16" s="725">
        <v>9774</v>
      </c>
      <c r="AA16" s="725">
        <v>9774</v>
      </c>
      <c r="AB16" s="1314">
        <v>9774</v>
      </c>
      <c r="AC16" s="1314">
        <v>9774</v>
      </c>
      <c r="AD16" s="660">
        <v>9774</v>
      </c>
      <c r="AE16" s="658">
        <v>9774</v>
      </c>
      <c r="AF16" s="93"/>
      <c r="AG16" s="93"/>
      <c r="AH16" s="549"/>
      <c r="AI16" s="1444"/>
    </row>
    <row r="17" spans="1:35" s="1" customFormat="1" ht="11.1" customHeight="1">
      <c r="A17" s="245"/>
      <c r="B17" s="148" t="s">
        <v>162</v>
      </c>
      <c r="C17" s="61"/>
      <c r="D17" s="742" t="s">
        <v>416</v>
      </c>
      <c r="E17" s="742"/>
      <c r="F17" s="742"/>
      <c r="G17" s="742"/>
      <c r="H17" s="699">
        <v>1349</v>
      </c>
      <c r="I17" s="699">
        <v>2339</v>
      </c>
      <c r="J17" s="699">
        <v>2339</v>
      </c>
      <c r="K17" s="699">
        <v>2339</v>
      </c>
      <c r="L17" s="699">
        <v>3958</v>
      </c>
      <c r="M17" s="699">
        <v>3958</v>
      </c>
      <c r="N17" s="699">
        <v>3958</v>
      </c>
      <c r="O17" s="699">
        <v>3958</v>
      </c>
      <c r="P17" s="699">
        <v>3958</v>
      </c>
      <c r="Q17" s="699">
        <v>3958</v>
      </c>
      <c r="R17" s="699">
        <v>3958</v>
      </c>
      <c r="S17" s="699">
        <v>3958</v>
      </c>
      <c r="T17" s="699">
        <v>3958</v>
      </c>
      <c r="U17" s="699">
        <v>3958</v>
      </c>
      <c r="V17" s="699">
        <v>3958</v>
      </c>
      <c r="W17" s="699">
        <v>3958</v>
      </c>
      <c r="X17" s="699">
        <v>3958</v>
      </c>
      <c r="Y17" s="701">
        <v>3958</v>
      </c>
      <c r="Z17" s="701">
        <v>3958</v>
      </c>
      <c r="AA17" s="701">
        <v>3958</v>
      </c>
      <c r="AB17" s="1121">
        <v>3958</v>
      </c>
      <c r="AC17" s="1121">
        <v>3958</v>
      </c>
      <c r="AD17" s="701">
        <v>3958</v>
      </c>
      <c r="AE17" s="699">
        <v>3958</v>
      </c>
      <c r="AF17" s="93"/>
      <c r="AG17" s="93"/>
      <c r="AH17" s="549"/>
      <c r="AI17" s="1444"/>
    </row>
    <row r="18" spans="1:35" s="1" customFormat="1" ht="11.1" customHeight="1">
      <c r="A18" s="245"/>
      <c r="B18" s="148" t="s">
        <v>164</v>
      </c>
      <c r="C18" s="61"/>
      <c r="D18" s="742" t="s">
        <v>417</v>
      </c>
      <c r="E18" s="742"/>
      <c r="F18" s="742"/>
      <c r="G18" s="742"/>
      <c r="H18" s="699">
        <v>21765</v>
      </c>
      <c r="I18" s="699">
        <v>22702</v>
      </c>
      <c r="J18" s="699">
        <v>23334</v>
      </c>
      <c r="K18" s="699">
        <v>22821</v>
      </c>
      <c r="L18" s="699">
        <v>23896</v>
      </c>
      <c r="M18" s="699">
        <v>24746</v>
      </c>
      <c r="N18" s="699">
        <v>25531</v>
      </c>
      <c r="O18" s="699">
        <v>27313</v>
      </c>
      <c r="P18" s="699">
        <v>28316</v>
      </c>
      <c r="Q18" s="699">
        <v>29175</v>
      </c>
      <c r="R18" s="699">
        <v>30096</v>
      </c>
      <c r="S18" s="699">
        <v>28460</v>
      </c>
      <c r="T18" s="699">
        <v>29412</v>
      </c>
      <c r="U18" s="699">
        <v>30503</v>
      </c>
      <c r="V18" s="699">
        <v>31703</v>
      </c>
      <c r="W18" s="699">
        <v>31397</v>
      </c>
      <c r="X18" s="699">
        <v>31937</v>
      </c>
      <c r="Y18" s="701">
        <v>32984</v>
      </c>
      <c r="Z18" s="701">
        <v>34264</v>
      </c>
      <c r="AA18" s="701">
        <v>34088</v>
      </c>
      <c r="AB18" s="1121">
        <v>34160</v>
      </c>
      <c r="AC18" s="1121">
        <v>35016</v>
      </c>
      <c r="AD18" s="701">
        <v>34762</v>
      </c>
      <c r="AE18" s="699">
        <v>35218</v>
      </c>
      <c r="AF18" s="93"/>
      <c r="AG18" s="93"/>
      <c r="AH18" s="549"/>
      <c r="AI18" s="1444"/>
    </row>
    <row r="19" spans="1:35" s="1" customFormat="1" ht="11.1" customHeight="1">
      <c r="A19" s="245"/>
      <c r="B19" s="148" t="s">
        <v>165</v>
      </c>
      <c r="C19" s="61"/>
      <c r="D19" s="742" t="s">
        <v>418</v>
      </c>
      <c r="E19" s="742"/>
      <c r="F19" s="742"/>
      <c r="G19" s="742"/>
      <c r="H19" s="699">
        <v>999</v>
      </c>
      <c r="I19" s="699">
        <v>999</v>
      </c>
      <c r="J19" s="699">
        <v>999</v>
      </c>
      <c r="K19" s="699">
        <v>999</v>
      </c>
      <c r="L19" s="699">
        <v>999</v>
      </c>
      <c r="M19" s="699">
        <v>999</v>
      </c>
      <c r="N19" s="699">
        <v>999</v>
      </c>
      <c r="O19" s="699">
        <v>999</v>
      </c>
      <c r="P19" s="699">
        <v>999</v>
      </c>
      <c r="Q19" s="699">
        <v>999</v>
      </c>
      <c r="R19" s="699">
        <v>2493</v>
      </c>
      <c r="S19" s="699">
        <v>2493</v>
      </c>
      <c r="T19" s="699">
        <v>2493</v>
      </c>
      <c r="U19" s="699">
        <v>3489</v>
      </c>
      <c r="V19" s="699">
        <v>3489</v>
      </c>
      <c r="W19" s="699">
        <v>3489</v>
      </c>
      <c r="X19" s="699">
        <v>3481</v>
      </c>
      <c r="Y19" s="701">
        <v>4478</v>
      </c>
      <c r="Z19" s="701">
        <v>4478</v>
      </c>
      <c r="AA19" s="701">
        <v>4478</v>
      </c>
      <c r="AB19" s="1121">
        <v>4148</v>
      </c>
      <c r="AC19" s="1121">
        <v>4148</v>
      </c>
      <c r="AD19" s="701">
        <v>4148</v>
      </c>
      <c r="AE19" s="699">
        <v>4148</v>
      </c>
      <c r="AF19" s="93"/>
      <c r="AG19" s="93"/>
      <c r="AH19" s="549"/>
      <c r="AI19" s="1444"/>
    </row>
    <row r="20" spans="1:35" s="1" customFormat="1" ht="11.1" customHeight="1">
      <c r="A20" s="245"/>
      <c r="B20" s="148" t="s">
        <v>166</v>
      </c>
      <c r="C20" s="61"/>
      <c r="D20" s="742" t="s">
        <v>419</v>
      </c>
      <c r="E20" s="742"/>
      <c r="F20" s="742"/>
      <c r="G20" s="742"/>
      <c r="H20" s="699">
        <v>-583</v>
      </c>
      <c r="I20" s="699">
        <v>-620</v>
      </c>
      <c r="J20" s="699">
        <v>-470</v>
      </c>
      <c r="K20" s="699">
        <v>-445</v>
      </c>
      <c r="L20" s="699">
        <v>-344</v>
      </c>
      <c r="M20" s="699">
        <v>-169</v>
      </c>
      <c r="N20" s="699">
        <v>-229</v>
      </c>
      <c r="O20" s="699">
        <v>-358</v>
      </c>
      <c r="P20" s="699">
        <v>-621</v>
      </c>
      <c r="Q20" s="699">
        <v>-2202</v>
      </c>
      <c r="R20" s="699">
        <v>-2550</v>
      </c>
      <c r="S20" s="699">
        <v>-2150</v>
      </c>
      <c r="T20" s="699">
        <v>-2162</v>
      </c>
      <c r="U20" s="699">
        <v>-2144</v>
      </c>
      <c r="V20" s="663">
        <v>-2373</v>
      </c>
      <c r="W20" s="663">
        <v>-2195</v>
      </c>
      <c r="X20" s="663">
        <v>-1813</v>
      </c>
      <c r="Y20" s="664">
        <v>-1872</v>
      </c>
      <c r="Z20" s="664">
        <v>-2146</v>
      </c>
      <c r="AA20" s="664">
        <v>-2788</v>
      </c>
      <c r="AB20" s="1173">
        <v>-2397</v>
      </c>
      <c r="AC20" s="1173">
        <v>-3358</v>
      </c>
      <c r="AD20" s="664">
        <v>-2095</v>
      </c>
      <c r="AE20" s="663">
        <f>-SUM(AE16:AE19)+AE15</f>
        <v>-2922</v>
      </c>
      <c r="AF20" s="93"/>
      <c r="AG20" s="93"/>
      <c r="AH20" s="549"/>
      <c r="AI20" s="1444"/>
    </row>
    <row r="21" spans="1:35" s="1" customFormat="1" ht="11.1" customHeight="1">
      <c r="A21" s="245"/>
      <c r="B21" s="148" t="s">
        <v>167</v>
      </c>
      <c r="C21" s="61"/>
      <c r="D21" s="933" t="s">
        <v>420</v>
      </c>
      <c r="E21" s="933"/>
      <c r="F21" s="933"/>
      <c r="G21" s="934"/>
      <c r="H21" s="694">
        <v>12197</v>
      </c>
      <c r="I21" s="694">
        <v>12273</v>
      </c>
      <c r="J21" s="694">
        <v>12384</v>
      </c>
      <c r="K21" s="694">
        <v>12431</v>
      </c>
      <c r="L21" s="694">
        <v>11643</v>
      </c>
      <c r="M21" s="694">
        <v>11674</v>
      </c>
      <c r="N21" s="694">
        <v>14442</v>
      </c>
      <c r="O21" s="694">
        <v>12901</v>
      </c>
      <c r="P21" s="694">
        <v>11851</v>
      </c>
      <c r="Q21" s="694">
        <v>9522</v>
      </c>
      <c r="R21" s="694">
        <v>9402</v>
      </c>
      <c r="S21" s="694">
        <v>9198.8967300000004</v>
      </c>
      <c r="T21" s="694">
        <v>8391</v>
      </c>
      <c r="U21" s="694">
        <v>8554</v>
      </c>
      <c r="V21" s="694">
        <v>8102</v>
      </c>
      <c r="W21" s="694">
        <v>8250</v>
      </c>
      <c r="X21" s="694">
        <v>7823</v>
      </c>
      <c r="Y21" s="696">
        <v>7931</v>
      </c>
      <c r="Z21" s="696">
        <v>7365</v>
      </c>
      <c r="AA21" s="696">
        <v>7169</v>
      </c>
      <c r="AB21" s="1113">
        <v>6938</v>
      </c>
      <c r="AC21" s="1113">
        <v>6832</v>
      </c>
      <c r="AD21" s="696">
        <v>6023</v>
      </c>
      <c r="AE21" s="694">
        <v>5829</v>
      </c>
      <c r="AF21" s="93"/>
      <c r="AG21" s="93"/>
      <c r="AH21" s="549"/>
      <c r="AI21" s="1444"/>
    </row>
    <row r="22" spans="1:35" s="1" customFormat="1" ht="11.1" customHeight="1">
      <c r="A22" s="245"/>
      <c r="B22" s="1623" t="s">
        <v>609</v>
      </c>
      <c r="C22" s="61"/>
      <c r="D22" s="742" t="s">
        <v>421</v>
      </c>
      <c r="E22" s="742"/>
      <c r="F22" s="742"/>
      <c r="G22" s="742"/>
      <c r="H22" s="699">
        <v>3813</v>
      </c>
      <c r="I22" s="699">
        <v>3889</v>
      </c>
      <c r="J22" s="699">
        <v>4000</v>
      </c>
      <c r="K22" s="699">
        <v>4047</v>
      </c>
      <c r="L22" s="699">
        <v>4171</v>
      </c>
      <c r="M22" s="699">
        <v>4202</v>
      </c>
      <c r="N22" s="699">
        <v>4237</v>
      </c>
      <c r="O22" s="699">
        <v>2670</v>
      </c>
      <c r="P22" s="699">
        <v>2742</v>
      </c>
      <c r="Q22" s="699">
        <v>315</v>
      </c>
      <c r="R22" s="699">
        <v>337</v>
      </c>
      <c r="S22" s="699">
        <v>334</v>
      </c>
      <c r="T22" s="699">
        <v>355</v>
      </c>
      <c r="U22" s="699">
        <v>416</v>
      </c>
      <c r="V22" s="699">
        <v>357</v>
      </c>
      <c r="W22" s="699">
        <v>402</v>
      </c>
      <c r="X22" s="659">
        <v>426</v>
      </c>
      <c r="Y22" s="725">
        <v>395</v>
      </c>
      <c r="Z22" s="725">
        <v>394</v>
      </c>
      <c r="AA22" s="725">
        <v>329</v>
      </c>
      <c r="AB22" s="1314">
        <v>296</v>
      </c>
      <c r="AC22" s="1314">
        <v>229</v>
      </c>
      <c r="AD22" s="660">
        <v>324</v>
      </c>
      <c r="AE22" s="658">
        <v>380</v>
      </c>
      <c r="AF22" s="93"/>
      <c r="AG22" s="93"/>
      <c r="AH22" s="549"/>
      <c r="AI22" s="1444"/>
    </row>
    <row r="23" spans="1:35" s="1" customFormat="1" ht="11.1" customHeight="1">
      <c r="A23" s="250"/>
      <c r="B23" s="147" t="s">
        <v>422</v>
      </c>
      <c r="C23" s="61"/>
      <c r="D23" s="742" t="s">
        <v>423</v>
      </c>
      <c r="E23" s="742"/>
      <c r="F23" s="742"/>
      <c r="G23" s="742"/>
      <c r="H23" s="699">
        <v>12400</v>
      </c>
      <c r="I23" s="699">
        <v>12400</v>
      </c>
      <c r="J23" s="699">
        <v>12400</v>
      </c>
      <c r="K23" s="699">
        <v>12400</v>
      </c>
      <c r="L23" s="699">
        <v>12400</v>
      </c>
      <c r="M23" s="699">
        <v>12400</v>
      </c>
      <c r="N23" s="699">
        <v>15133</v>
      </c>
      <c r="O23" s="699">
        <v>15159</v>
      </c>
      <c r="P23" s="699">
        <v>13449</v>
      </c>
      <c r="Q23" s="699">
        <v>13547</v>
      </c>
      <c r="R23" s="699">
        <v>13565</v>
      </c>
      <c r="S23" s="699">
        <v>13364.89673</v>
      </c>
      <c r="T23" s="699">
        <v>9888</v>
      </c>
      <c r="U23" s="699">
        <v>9990</v>
      </c>
      <c r="V23" s="699">
        <v>9945</v>
      </c>
      <c r="W23" s="699">
        <v>10048</v>
      </c>
      <c r="X23" s="699">
        <v>10161</v>
      </c>
      <c r="Y23" s="701">
        <v>10300</v>
      </c>
      <c r="Z23" s="701">
        <v>10471</v>
      </c>
      <c r="AA23" s="701">
        <v>10340</v>
      </c>
      <c r="AB23" s="1121">
        <v>10718</v>
      </c>
      <c r="AC23" s="1121">
        <v>10679</v>
      </c>
      <c r="AD23" s="701">
        <v>10099</v>
      </c>
      <c r="AE23" s="699">
        <v>9850</v>
      </c>
      <c r="AF23" s="93"/>
      <c r="AG23" s="93"/>
      <c r="AH23" s="549"/>
      <c r="AI23" s="1444"/>
    </row>
    <row r="24" spans="1:35" s="1" customFormat="1" ht="11.1" customHeight="1">
      <c r="A24" s="252"/>
      <c r="B24" s="148" t="s">
        <v>170</v>
      </c>
      <c r="C24" s="61"/>
      <c r="D24" s="742" t="s">
        <v>424</v>
      </c>
      <c r="E24" s="742"/>
      <c r="F24" s="742"/>
      <c r="G24" s="742"/>
      <c r="H24" s="699">
        <v>0</v>
      </c>
      <c r="I24" s="699">
        <v>0</v>
      </c>
      <c r="J24" s="699">
        <v>0</v>
      </c>
      <c r="K24" s="699">
        <v>0</v>
      </c>
      <c r="L24" s="699">
        <v>0</v>
      </c>
      <c r="M24" s="699">
        <v>0</v>
      </c>
      <c r="N24" s="699">
        <v>0</v>
      </c>
      <c r="O24" s="699">
        <v>0</v>
      </c>
      <c r="P24" s="699">
        <v>0</v>
      </c>
      <c r="Q24" s="699">
        <v>0</v>
      </c>
      <c r="R24" s="699">
        <v>0</v>
      </c>
      <c r="S24" s="699">
        <v>0</v>
      </c>
      <c r="T24" s="699">
        <v>0</v>
      </c>
      <c r="U24" s="699">
        <v>0</v>
      </c>
      <c r="V24" s="699">
        <v>0</v>
      </c>
      <c r="W24" s="699">
        <v>0</v>
      </c>
      <c r="X24" s="699">
        <v>0</v>
      </c>
      <c r="Y24" s="701">
        <v>0</v>
      </c>
      <c r="Z24" s="701">
        <v>0</v>
      </c>
      <c r="AA24" s="701" t="s">
        <v>569</v>
      </c>
      <c r="AB24" s="1121">
        <v>0</v>
      </c>
      <c r="AC24" s="1121">
        <v>0</v>
      </c>
      <c r="AD24" s="701">
        <v>0</v>
      </c>
      <c r="AE24" s="699">
        <v>0</v>
      </c>
      <c r="AF24" s="93"/>
      <c r="AG24" s="93"/>
      <c r="AH24" s="549"/>
      <c r="AI24" s="1444"/>
    </row>
    <row r="25" spans="1:35" s="1" customFormat="1" ht="11.1" customHeight="1">
      <c r="A25" s="245"/>
      <c r="B25" s="148" t="s">
        <v>172</v>
      </c>
      <c r="C25" s="61"/>
      <c r="D25" s="742" t="s">
        <v>419</v>
      </c>
      <c r="E25" s="742"/>
      <c r="F25" s="742"/>
      <c r="G25" s="742"/>
      <c r="H25" s="699">
        <v>-4016</v>
      </c>
      <c r="I25" s="699">
        <v>-4016</v>
      </c>
      <c r="J25" s="699">
        <v>-4016</v>
      </c>
      <c r="K25" s="699">
        <v>-4016</v>
      </c>
      <c r="L25" s="699">
        <v>-4928</v>
      </c>
      <c r="M25" s="699">
        <v>-4928</v>
      </c>
      <c r="N25" s="699">
        <v>-4928</v>
      </c>
      <c r="O25" s="699">
        <v>-4928</v>
      </c>
      <c r="P25" s="699">
        <v>-4340</v>
      </c>
      <c r="Q25" s="699">
        <v>-4340</v>
      </c>
      <c r="R25" s="699">
        <v>-4500</v>
      </c>
      <c r="S25" s="699">
        <v>-4500</v>
      </c>
      <c r="T25" s="699">
        <v>-1852</v>
      </c>
      <c r="U25" s="699">
        <v>-1852</v>
      </c>
      <c r="V25" s="699">
        <v>-2200</v>
      </c>
      <c r="W25" s="699">
        <v>-2200</v>
      </c>
      <c r="X25" s="663">
        <v>-2764</v>
      </c>
      <c r="Y25" s="664">
        <v>-2764</v>
      </c>
      <c r="Z25" s="664">
        <v>-3500</v>
      </c>
      <c r="AA25" s="664">
        <v>-3500</v>
      </c>
      <c r="AB25" s="1173">
        <v>-4076</v>
      </c>
      <c r="AC25" s="1173">
        <v>-4076</v>
      </c>
      <c r="AD25" s="664">
        <v>-4400</v>
      </c>
      <c r="AE25" s="663">
        <f>AE21-SUM(AE22:AE24)</f>
        <v>-4401</v>
      </c>
      <c r="AF25" s="93"/>
      <c r="AG25" s="93"/>
      <c r="AH25" s="549"/>
      <c r="AI25" s="1444"/>
    </row>
    <row r="26" spans="1:35" s="1" customFormat="1" ht="11.1" customHeight="1">
      <c r="A26" s="248"/>
      <c r="B26" s="148"/>
      <c r="C26" s="61"/>
      <c r="D26" s="934" t="s">
        <v>425</v>
      </c>
      <c r="E26" s="935"/>
      <c r="F26" s="935"/>
      <c r="G26" s="935"/>
      <c r="H26" s="694">
        <v>343582</v>
      </c>
      <c r="I26" s="694">
        <v>347962</v>
      </c>
      <c r="J26" s="694">
        <v>349388</v>
      </c>
      <c r="K26" s="694">
        <v>348644</v>
      </c>
      <c r="L26" s="694">
        <v>356163</v>
      </c>
      <c r="M26" s="694">
        <v>358372</v>
      </c>
      <c r="N26" s="694">
        <v>361568</v>
      </c>
      <c r="O26" s="694">
        <v>358032</v>
      </c>
      <c r="P26" s="694">
        <v>360486</v>
      </c>
      <c r="Q26" s="694">
        <v>328314</v>
      </c>
      <c r="R26" s="694">
        <v>327007</v>
      </c>
      <c r="S26" s="694">
        <v>322601</v>
      </c>
      <c r="T26" s="694">
        <v>330293</v>
      </c>
      <c r="U26" s="694">
        <v>329044</v>
      </c>
      <c r="V26" s="694">
        <v>333452</v>
      </c>
      <c r="W26" s="694">
        <v>337180</v>
      </c>
      <c r="X26" s="694">
        <v>343218</v>
      </c>
      <c r="Y26" s="696">
        <v>351226</v>
      </c>
      <c r="Z26" s="696">
        <v>354137</v>
      </c>
      <c r="AA26" s="696">
        <v>351691</v>
      </c>
      <c r="AB26" s="1113">
        <v>350702</v>
      </c>
      <c r="AC26" s="1113">
        <v>355526</v>
      </c>
      <c r="AD26" s="694">
        <v>295995</v>
      </c>
      <c r="AE26" s="694">
        <v>302320</v>
      </c>
      <c r="AF26" s="93"/>
      <c r="AG26" s="93"/>
      <c r="AH26" s="549"/>
      <c r="AI26" s="1444"/>
    </row>
    <row r="27" spans="1:35" s="1" customFormat="1" ht="11.1" customHeight="1">
      <c r="A27" s="302"/>
      <c r="B27" s="148"/>
      <c r="C27" s="61"/>
      <c r="D27" s="742" t="s">
        <v>426</v>
      </c>
      <c r="E27" s="742"/>
      <c r="F27" s="742"/>
      <c r="G27" s="742"/>
      <c r="H27" s="699">
        <v>322429</v>
      </c>
      <c r="I27" s="699">
        <v>326782</v>
      </c>
      <c r="J27" s="699">
        <v>327887</v>
      </c>
      <c r="K27" s="699">
        <v>326420</v>
      </c>
      <c r="L27" s="699">
        <v>333708</v>
      </c>
      <c r="M27" s="699">
        <v>336145</v>
      </c>
      <c r="N27" s="699">
        <v>338926</v>
      </c>
      <c r="O27" s="699">
        <v>335614</v>
      </c>
      <c r="P27" s="699">
        <v>337947</v>
      </c>
      <c r="Q27" s="699">
        <v>305171</v>
      </c>
      <c r="R27" s="699">
        <v>303563</v>
      </c>
      <c r="S27" s="699">
        <v>299026</v>
      </c>
      <c r="T27" s="699">
        <v>306298</v>
      </c>
      <c r="U27" s="699">
        <v>305013</v>
      </c>
      <c r="V27" s="699">
        <v>309047</v>
      </c>
      <c r="W27" s="699">
        <v>313074</v>
      </c>
      <c r="X27" s="659">
        <v>319023</v>
      </c>
      <c r="Y27" s="725">
        <v>327031</v>
      </c>
      <c r="Z27" s="725">
        <v>329844</v>
      </c>
      <c r="AA27" s="725">
        <v>327507</v>
      </c>
      <c r="AB27" s="1314">
        <v>326676</v>
      </c>
      <c r="AC27" s="1314">
        <v>331718</v>
      </c>
      <c r="AD27" s="658">
        <v>272191</v>
      </c>
      <c r="AE27" s="658">
        <v>278537</v>
      </c>
      <c r="AF27" s="1346"/>
      <c r="AG27" s="1346"/>
      <c r="AH27" s="549"/>
      <c r="AI27" s="1444"/>
    </row>
    <row r="28" spans="1:35" s="1" customFormat="1" ht="11.1" customHeight="1">
      <c r="A28" s="302"/>
      <c r="B28" s="148"/>
      <c r="C28" s="61"/>
      <c r="D28" s="742" t="s">
        <v>427</v>
      </c>
      <c r="E28" s="742"/>
      <c r="F28" s="742"/>
      <c r="G28" s="742"/>
      <c r="H28" s="699">
        <v>1325</v>
      </c>
      <c r="I28" s="699">
        <v>1247</v>
      </c>
      <c r="J28" s="699">
        <v>1563</v>
      </c>
      <c r="K28" s="699">
        <v>2081</v>
      </c>
      <c r="L28" s="699">
        <v>2007</v>
      </c>
      <c r="M28" s="699">
        <v>1553</v>
      </c>
      <c r="N28" s="699">
        <v>1740</v>
      </c>
      <c r="O28" s="699">
        <v>1411</v>
      </c>
      <c r="P28" s="699">
        <v>1402</v>
      </c>
      <c r="Q28" s="699">
        <v>1826</v>
      </c>
      <c r="R28" s="699">
        <v>1944</v>
      </c>
      <c r="S28" s="699">
        <v>1992</v>
      </c>
      <c r="T28" s="699">
        <v>2189</v>
      </c>
      <c r="U28" s="699">
        <v>2163</v>
      </c>
      <c r="V28" s="699">
        <v>2170</v>
      </c>
      <c r="W28" s="699">
        <v>1819</v>
      </c>
      <c r="X28" s="699">
        <v>22337</v>
      </c>
      <c r="Y28" s="701">
        <v>1762</v>
      </c>
      <c r="Z28" s="701">
        <v>1627</v>
      </c>
      <c r="AA28" s="701">
        <v>1568</v>
      </c>
      <c r="AB28" s="1121">
        <v>1545</v>
      </c>
      <c r="AC28" s="1121">
        <v>1247</v>
      </c>
      <c r="AD28" s="699">
        <v>1371</v>
      </c>
      <c r="AE28" s="699">
        <v>1227</v>
      </c>
      <c r="AF28" s="93"/>
      <c r="AG28" s="93"/>
      <c r="AH28" s="549"/>
      <c r="AI28" s="1444"/>
    </row>
    <row r="29" spans="1:35" s="1" customFormat="1" ht="11.1" customHeight="1">
      <c r="A29" s="301"/>
      <c r="B29" s="148"/>
      <c r="C29" s="61"/>
      <c r="D29" s="884" t="s">
        <v>428</v>
      </c>
      <c r="E29" s="884"/>
      <c r="F29" s="884"/>
      <c r="G29" s="884"/>
      <c r="H29" s="663">
        <v>19828</v>
      </c>
      <c r="I29" s="663">
        <v>19933</v>
      </c>
      <c r="J29" s="663">
        <v>19938</v>
      </c>
      <c r="K29" s="663">
        <v>20143</v>
      </c>
      <c r="L29" s="663">
        <v>20448</v>
      </c>
      <c r="M29" s="663">
        <v>20674</v>
      </c>
      <c r="N29" s="663">
        <v>20902</v>
      </c>
      <c r="O29" s="663">
        <v>21007</v>
      </c>
      <c r="P29" s="663">
        <v>21137</v>
      </c>
      <c r="Q29" s="663">
        <v>21317</v>
      </c>
      <c r="R29" s="663">
        <v>21500</v>
      </c>
      <c r="S29" s="663">
        <v>21583</v>
      </c>
      <c r="T29" s="699">
        <v>21806</v>
      </c>
      <c r="U29" s="699">
        <v>21868</v>
      </c>
      <c r="V29" s="699">
        <v>22235</v>
      </c>
      <c r="W29" s="699">
        <v>22287</v>
      </c>
      <c r="X29" s="663">
        <v>1858</v>
      </c>
      <c r="Y29" s="664">
        <v>22433</v>
      </c>
      <c r="Z29" s="664">
        <v>22666</v>
      </c>
      <c r="AA29" s="664">
        <v>22616</v>
      </c>
      <c r="AB29" s="1173">
        <v>22481</v>
      </c>
      <c r="AC29" s="1173">
        <v>22561</v>
      </c>
      <c r="AD29" s="663">
        <v>22433</v>
      </c>
      <c r="AE29" s="663">
        <v>22556</v>
      </c>
      <c r="AF29" s="93"/>
      <c r="AG29" s="93"/>
      <c r="AH29" s="549"/>
      <c r="AI29" s="1444"/>
    </row>
    <row r="30" spans="1:35" s="1" customFormat="1" ht="11.1" customHeight="1">
      <c r="A30" s="301"/>
      <c r="B30" s="148"/>
      <c r="C30" s="62"/>
      <c r="D30" s="524"/>
      <c r="E30" s="524"/>
      <c r="F30" s="524"/>
      <c r="G30" s="524"/>
      <c r="H30" s="524"/>
      <c r="I30" s="524"/>
      <c r="J30" s="524"/>
      <c r="K30" s="524"/>
      <c r="L30" s="524"/>
      <c r="M30" s="524"/>
      <c r="N30" s="524"/>
      <c r="O30" s="524"/>
      <c r="P30" s="524"/>
      <c r="Q30" s="524"/>
      <c r="R30" s="861"/>
      <c r="S30" s="861"/>
      <c r="T30" s="862"/>
      <c r="U30" s="858"/>
      <c r="V30" s="858"/>
      <c r="W30" s="858"/>
      <c r="X30" s="524"/>
      <c r="Y30" s="863"/>
      <c r="Z30" s="863"/>
      <c r="AA30" s="863"/>
      <c r="AB30" s="1438"/>
      <c r="AC30" s="1438"/>
      <c r="AD30" s="524"/>
      <c r="AE30" s="524"/>
      <c r="AF30" s="93"/>
      <c r="AG30" s="93"/>
      <c r="AH30" s="549"/>
      <c r="AI30" s="1444"/>
    </row>
    <row r="31" spans="1:35" s="1" customFormat="1" ht="11.1" customHeight="1">
      <c r="A31" s="301"/>
      <c r="B31" s="148"/>
      <c r="C31" s="99"/>
      <c r="D31" s="864" t="s">
        <v>429</v>
      </c>
      <c r="E31" s="865"/>
      <c r="F31" s="865"/>
      <c r="G31" s="866"/>
      <c r="H31" s="867">
        <v>13.16</v>
      </c>
      <c r="I31" s="867">
        <v>13.59</v>
      </c>
      <c r="J31" s="867">
        <v>13.79</v>
      </c>
      <c r="K31" s="867">
        <v>13.69</v>
      </c>
      <c r="L31" s="867">
        <v>14.02</v>
      </c>
      <c r="M31" s="867">
        <v>14.23</v>
      </c>
      <c r="N31" s="867">
        <v>15.07</v>
      </c>
      <c r="O31" s="867">
        <v>15.25</v>
      </c>
      <c r="P31" s="867">
        <v>15.06</v>
      </c>
      <c r="Q31" s="867">
        <v>15.6</v>
      </c>
      <c r="R31" s="867">
        <v>16.260000000000002</v>
      </c>
      <c r="S31" s="867">
        <v>16.04</v>
      </c>
      <c r="T31" s="867">
        <v>15.7</v>
      </c>
      <c r="U31" s="868">
        <v>16.45190308894859</v>
      </c>
      <c r="V31" s="868">
        <v>16.39</v>
      </c>
      <c r="W31" s="868">
        <v>16.21</v>
      </c>
      <c r="X31" s="867">
        <v>16.07</v>
      </c>
      <c r="Y31" s="869">
        <v>16.3</v>
      </c>
      <c r="Z31" s="869">
        <v>16.29</v>
      </c>
      <c r="AA31" s="869">
        <v>16.12</v>
      </c>
      <c r="AB31" s="1439">
        <v>16.13</v>
      </c>
      <c r="AC31" s="1439">
        <v>15.86</v>
      </c>
      <c r="AD31" s="867">
        <v>19.11</v>
      </c>
      <c r="AE31" s="867">
        <v>18.53</v>
      </c>
      <c r="AF31" s="93"/>
      <c r="AG31" s="93"/>
      <c r="AH31" s="549"/>
      <c r="AI31" s="1444"/>
    </row>
    <row r="32" spans="1:35" s="1" customFormat="1" ht="11.1" customHeight="1">
      <c r="A32" s="301"/>
      <c r="B32" s="148"/>
      <c r="C32" s="99"/>
      <c r="D32" s="870" t="s">
        <v>409</v>
      </c>
      <c r="E32" s="871"/>
      <c r="F32" s="871"/>
      <c r="G32" s="872"/>
      <c r="H32" s="868">
        <v>9.61</v>
      </c>
      <c r="I32" s="868">
        <v>10.06</v>
      </c>
      <c r="J32" s="868">
        <v>10.25</v>
      </c>
      <c r="K32" s="868">
        <v>10.130000000000001</v>
      </c>
      <c r="L32" s="868">
        <v>10.75</v>
      </c>
      <c r="M32" s="868">
        <v>10.97</v>
      </c>
      <c r="N32" s="868">
        <v>11.07</v>
      </c>
      <c r="O32" s="868">
        <v>11.64</v>
      </c>
      <c r="P32" s="868">
        <v>11.77</v>
      </c>
      <c r="Q32" s="868">
        <v>12.7</v>
      </c>
      <c r="R32" s="868">
        <v>13.39</v>
      </c>
      <c r="S32" s="868">
        <v>13.19</v>
      </c>
      <c r="T32" s="873">
        <v>13.16</v>
      </c>
      <c r="U32" s="874">
        <v>13.852250762815915</v>
      </c>
      <c r="V32" s="873">
        <v>13.96</v>
      </c>
      <c r="W32" s="873">
        <v>13.77</v>
      </c>
      <c r="X32" s="873">
        <v>13.79</v>
      </c>
      <c r="Y32" s="875">
        <v>14.04</v>
      </c>
      <c r="Z32" s="875">
        <v>14.21</v>
      </c>
      <c r="AA32" s="875">
        <v>14.08</v>
      </c>
      <c r="AB32" s="1440">
        <v>14.16</v>
      </c>
      <c r="AC32" s="1440">
        <v>13.93</v>
      </c>
      <c r="AD32" s="874">
        <v>17.079999999999998</v>
      </c>
      <c r="AE32" s="874">
        <v>16.600000000000001</v>
      </c>
      <c r="AF32" s="93"/>
      <c r="AG32" s="93"/>
      <c r="AH32" s="549"/>
      <c r="AI32" s="1444"/>
    </row>
    <row r="33" spans="1:35" s="1" customFormat="1" ht="11.1" customHeight="1">
      <c r="A33" s="302"/>
      <c r="B33" s="148"/>
      <c r="C33" s="99"/>
      <c r="D33" s="876" t="s">
        <v>410</v>
      </c>
      <c r="E33" s="877"/>
      <c r="F33" s="877"/>
      <c r="G33" s="878"/>
      <c r="H33" s="879">
        <v>9.32</v>
      </c>
      <c r="I33" s="879">
        <v>9.7799999999999994</v>
      </c>
      <c r="J33" s="879">
        <v>9.9600000000000009</v>
      </c>
      <c r="K33" s="879">
        <v>9.84</v>
      </c>
      <c r="L33" s="879">
        <v>10.47</v>
      </c>
      <c r="M33" s="879">
        <v>10.69</v>
      </c>
      <c r="N33" s="879">
        <v>10.8</v>
      </c>
      <c r="O33" s="879">
        <v>11.36</v>
      </c>
      <c r="P33" s="879">
        <v>11.49</v>
      </c>
      <c r="Q33" s="879">
        <v>12.4</v>
      </c>
      <c r="R33" s="879">
        <v>12.62</v>
      </c>
      <c r="S33" s="879">
        <v>12.41</v>
      </c>
      <c r="T33" s="879">
        <v>12.41</v>
      </c>
      <c r="U33" s="879">
        <v>12.79190624962011</v>
      </c>
      <c r="V33" s="879">
        <v>12.91</v>
      </c>
      <c r="W33" s="879">
        <v>12.73</v>
      </c>
      <c r="X33" s="879">
        <v>12.78</v>
      </c>
      <c r="Y33" s="880">
        <v>12.77</v>
      </c>
      <c r="Z33" s="880">
        <v>12.95</v>
      </c>
      <c r="AA33" s="880">
        <v>12.8</v>
      </c>
      <c r="AB33" s="1441">
        <v>12.97</v>
      </c>
      <c r="AC33" s="1441">
        <v>12.77</v>
      </c>
      <c r="AD33" s="879">
        <v>15.68</v>
      </c>
      <c r="AE33" s="879">
        <v>15.23</v>
      </c>
      <c r="AF33" s="93"/>
      <c r="AG33" s="93"/>
      <c r="AH33" s="549"/>
      <c r="AI33" s="1444"/>
    </row>
    <row r="34" spans="1:35" s="1" customFormat="1" ht="11.1" customHeight="1">
      <c r="A34" s="301"/>
      <c r="B34" s="148"/>
      <c r="C34" s="99"/>
      <c r="D34" s="30"/>
      <c r="E34" s="17"/>
      <c r="F34" s="17"/>
      <c r="G34" s="17"/>
      <c r="H34" s="18"/>
      <c r="I34" s="18"/>
      <c r="J34" s="18"/>
      <c r="K34" s="18"/>
      <c r="L34" s="18"/>
      <c r="M34" s="18"/>
      <c r="N34" s="18"/>
      <c r="O34" s="18"/>
      <c r="P34" s="18"/>
      <c r="Q34" s="18"/>
      <c r="R34" s="18"/>
      <c r="S34" s="18"/>
      <c r="T34" s="18"/>
      <c r="U34" s="18"/>
      <c r="V34" s="18"/>
      <c r="W34" s="18"/>
      <c r="X34" s="18"/>
      <c r="Y34" s="515"/>
      <c r="Z34" s="515"/>
      <c r="AA34" s="515"/>
      <c r="AB34" s="1442"/>
      <c r="AC34" s="1442"/>
      <c r="AD34" s="515"/>
      <c r="AE34" s="18"/>
      <c r="AF34" s="93"/>
      <c r="AG34" s="93"/>
      <c r="AH34" s="93"/>
      <c r="AI34" s="93"/>
    </row>
    <row r="35" spans="1:35" s="1" customFormat="1" ht="11.1" customHeight="1">
      <c r="A35" s="301"/>
      <c r="B35" s="148"/>
      <c r="C35" s="350"/>
      <c r="D35" s="856" t="s">
        <v>440</v>
      </c>
      <c r="E35" s="357"/>
      <c r="F35" s="357"/>
      <c r="G35" s="357"/>
      <c r="H35" s="384"/>
      <c r="I35" s="18"/>
      <c r="J35" s="101"/>
      <c r="K35" s="223"/>
      <c r="L35" s="223"/>
      <c r="M35" s="223"/>
      <c r="N35" s="223"/>
      <c r="O35" s="223"/>
      <c r="P35" s="223"/>
      <c r="Q35" s="223"/>
      <c r="R35" s="223"/>
      <c r="S35" s="339"/>
      <c r="T35" s="339"/>
      <c r="U35" s="339"/>
      <c r="V35" s="339"/>
      <c r="W35" s="339"/>
      <c r="X35" s="339"/>
      <c r="Y35" s="493"/>
      <c r="Z35" s="493"/>
      <c r="AA35" s="493"/>
      <c r="AB35" s="1356"/>
      <c r="AC35" s="1356"/>
      <c r="AD35" s="493"/>
      <c r="AE35" s="367" t="s">
        <v>576</v>
      </c>
      <c r="AF35" s="93"/>
      <c r="AG35" s="93"/>
      <c r="AH35" s="93"/>
      <c r="AI35" s="93"/>
    </row>
    <row r="36" spans="1:35" s="1" customFormat="1" ht="11.1" customHeight="1">
      <c r="A36" s="301"/>
      <c r="B36" s="148"/>
      <c r="C36" s="99"/>
      <c r="D36" s="934" t="s">
        <v>413</v>
      </c>
      <c r="E36" s="935"/>
      <c r="F36" s="935"/>
      <c r="G36" s="935"/>
      <c r="H36" s="727">
        <v>27063</v>
      </c>
      <c r="I36" s="727">
        <v>27763</v>
      </c>
      <c r="J36" s="727">
        <v>30095</v>
      </c>
      <c r="K36" s="727">
        <v>30147</v>
      </c>
      <c r="L36" s="727">
        <v>32823</v>
      </c>
      <c r="M36" s="727">
        <v>33321</v>
      </c>
      <c r="N36" s="727">
        <v>34538</v>
      </c>
      <c r="O36" s="727">
        <v>33266</v>
      </c>
      <c r="P36" s="727">
        <v>33501</v>
      </c>
      <c r="Q36" s="727">
        <v>34311</v>
      </c>
      <c r="R36" s="727">
        <v>36349</v>
      </c>
      <c r="S36" s="727">
        <v>35393</v>
      </c>
      <c r="T36" s="727">
        <v>35590</v>
      </c>
      <c r="U36" s="727">
        <v>36581</v>
      </c>
      <c r="V36" s="727">
        <v>37040</v>
      </c>
      <c r="W36" s="727">
        <v>36602</v>
      </c>
      <c r="X36" s="727">
        <v>37580</v>
      </c>
      <c r="Y36" s="728">
        <v>37769</v>
      </c>
      <c r="Z36" s="728">
        <v>38061</v>
      </c>
      <c r="AA36" s="728">
        <v>36706</v>
      </c>
      <c r="AB36" s="1175">
        <v>36426</v>
      </c>
      <c r="AC36" s="1175">
        <v>36587</v>
      </c>
      <c r="AD36" s="832">
        <v>37237</v>
      </c>
      <c r="AE36" s="727">
        <v>36005</v>
      </c>
      <c r="AF36" s="93"/>
      <c r="AG36" s="93"/>
      <c r="AH36" s="93"/>
      <c r="AI36" s="93"/>
    </row>
    <row r="37" spans="1:35" s="1" customFormat="1" ht="11.1" customHeight="1">
      <c r="A37" s="301"/>
      <c r="B37" s="148"/>
      <c r="C37" s="99"/>
      <c r="D37" s="932" t="s">
        <v>414</v>
      </c>
      <c r="E37" s="932"/>
      <c r="F37" s="932"/>
      <c r="G37" s="932"/>
      <c r="H37" s="802">
        <v>19170</v>
      </c>
      <c r="I37" s="802">
        <v>19427</v>
      </c>
      <c r="J37" s="802">
        <v>21539</v>
      </c>
      <c r="K37" s="802">
        <v>20917</v>
      </c>
      <c r="L37" s="802">
        <v>23978</v>
      </c>
      <c r="M37" s="802">
        <v>24464</v>
      </c>
      <c r="N37" s="802">
        <v>24827</v>
      </c>
      <c r="O37" s="802">
        <v>25463</v>
      </c>
      <c r="P37" s="802">
        <v>25887</v>
      </c>
      <c r="Q37" s="802">
        <v>26415</v>
      </c>
      <c r="R37" s="802">
        <v>28600</v>
      </c>
      <c r="S37" s="802">
        <v>28077</v>
      </c>
      <c r="T37" s="727">
        <v>28243</v>
      </c>
      <c r="U37" s="727">
        <v>29625</v>
      </c>
      <c r="V37" s="726">
        <v>30228</v>
      </c>
      <c r="W37" s="726">
        <v>30227</v>
      </c>
      <c r="X37" s="727">
        <v>30441</v>
      </c>
      <c r="Y37" s="728">
        <v>31034</v>
      </c>
      <c r="Z37" s="728">
        <v>31494</v>
      </c>
      <c r="AA37" s="728">
        <v>30862</v>
      </c>
      <c r="AB37" s="1175">
        <v>30793</v>
      </c>
      <c r="AC37" s="1175">
        <v>31307</v>
      </c>
      <c r="AD37" s="832">
        <v>31961</v>
      </c>
      <c r="AE37" s="727">
        <v>31441</v>
      </c>
      <c r="AF37" s="93"/>
      <c r="AG37" s="93"/>
    </row>
    <row r="38" spans="1:35" ht="11.1" customHeight="1">
      <c r="A38" s="301"/>
      <c r="B38" s="148"/>
      <c r="C38" s="14"/>
      <c r="D38" s="742" t="s">
        <v>415</v>
      </c>
      <c r="E38" s="742"/>
      <c r="F38" s="742"/>
      <c r="G38" s="742"/>
      <c r="H38" s="726">
        <v>3921</v>
      </c>
      <c r="I38" s="726">
        <v>3921</v>
      </c>
      <c r="J38" s="726">
        <v>4071</v>
      </c>
      <c r="K38" s="726">
        <v>4071</v>
      </c>
      <c r="L38" s="726">
        <v>4321</v>
      </c>
      <c r="M38" s="726">
        <v>4321</v>
      </c>
      <c r="N38" s="726">
        <v>4321</v>
      </c>
      <c r="O38" s="726">
        <v>4321</v>
      </c>
      <c r="P38" s="726">
        <v>4321</v>
      </c>
      <c r="Q38" s="726">
        <v>4321</v>
      </c>
      <c r="R38" s="726">
        <v>4321</v>
      </c>
      <c r="S38" s="726">
        <v>4321</v>
      </c>
      <c r="T38" s="726">
        <v>4321</v>
      </c>
      <c r="U38" s="726">
        <v>4321</v>
      </c>
      <c r="V38" s="735">
        <v>4321</v>
      </c>
      <c r="W38" s="735">
        <v>4321</v>
      </c>
      <c r="X38" s="726">
        <v>4321</v>
      </c>
      <c r="Y38" s="801">
        <v>4321</v>
      </c>
      <c r="Z38" s="801">
        <v>4321</v>
      </c>
      <c r="AA38" s="801">
        <v>4321</v>
      </c>
      <c r="AB38" s="1422">
        <v>4321</v>
      </c>
      <c r="AC38" s="1422">
        <v>4321</v>
      </c>
      <c r="AD38" s="801">
        <v>4321</v>
      </c>
      <c r="AE38" s="726">
        <v>4321</v>
      </c>
    </row>
    <row r="39" spans="1:35" s="1" customFormat="1" ht="11.1" customHeight="1">
      <c r="A39" s="301"/>
      <c r="B39" s="148"/>
      <c r="C39" s="61"/>
      <c r="D39" s="742" t="s">
        <v>416</v>
      </c>
      <c r="E39" s="742"/>
      <c r="F39" s="742"/>
      <c r="G39" s="742"/>
      <c r="H39" s="726">
        <v>9078</v>
      </c>
      <c r="I39" s="726">
        <v>9078</v>
      </c>
      <c r="J39" s="726">
        <v>10427</v>
      </c>
      <c r="K39" s="726">
        <v>10427</v>
      </c>
      <c r="L39" s="726">
        <v>6676</v>
      </c>
      <c r="M39" s="726">
        <v>6676</v>
      </c>
      <c r="N39" s="726">
        <v>6676</v>
      </c>
      <c r="O39" s="726">
        <v>6676</v>
      </c>
      <c r="P39" s="726">
        <v>6676</v>
      </c>
      <c r="Q39" s="726">
        <v>6676</v>
      </c>
      <c r="R39" s="726">
        <v>6676</v>
      </c>
      <c r="S39" s="726">
        <v>6676</v>
      </c>
      <c r="T39" s="726">
        <v>6676</v>
      </c>
      <c r="U39" s="726">
        <v>6676</v>
      </c>
      <c r="V39" s="726">
        <v>6676</v>
      </c>
      <c r="W39" s="726">
        <v>6676</v>
      </c>
      <c r="X39" s="726">
        <v>6676</v>
      </c>
      <c r="Y39" s="801">
        <v>6676</v>
      </c>
      <c r="Z39" s="801">
        <v>6676</v>
      </c>
      <c r="AA39" s="801">
        <v>6676</v>
      </c>
      <c r="AB39" s="1422">
        <v>6676</v>
      </c>
      <c r="AC39" s="1422">
        <v>6676</v>
      </c>
      <c r="AD39" s="801">
        <v>6676</v>
      </c>
      <c r="AE39" s="726">
        <v>6676</v>
      </c>
      <c r="AG39" s="93"/>
    </row>
    <row r="40" spans="1:35" s="1" customFormat="1" ht="11.1" customHeight="1">
      <c r="A40" s="301"/>
      <c r="B40" s="148"/>
      <c r="C40" s="61"/>
      <c r="D40" s="742" t="s">
        <v>417</v>
      </c>
      <c r="E40" s="742"/>
      <c r="F40" s="742"/>
      <c r="G40" s="742"/>
      <c r="H40" s="726">
        <v>6777</v>
      </c>
      <c r="I40" s="726">
        <v>7353</v>
      </c>
      <c r="J40" s="726">
        <v>7934</v>
      </c>
      <c r="K40" s="726">
        <v>7985</v>
      </c>
      <c r="L40" s="726">
        <v>14424</v>
      </c>
      <c r="M40" s="726">
        <v>15000</v>
      </c>
      <c r="N40" s="726">
        <v>15487</v>
      </c>
      <c r="O40" s="726">
        <v>15556</v>
      </c>
      <c r="P40" s="726">
        <v>15811</v>
      </c>
      <c r="Q40" s="726">
        <v>16567</v>
      </c>
      <c r="R40" s="726">
        <v>17088</v>
      </c>
      <c r="S40" s="726">
        <v>16845</v>
      </c>
      <c r="T40" s="726">
        <v>16785</v>
      </c>
      <c r="U40" s="726">
        <v>17161</v>
      </c>
      <c r="V40" s="726">
        <v>17716</v>
      </c>
      <c r="W40" s="726">
        <v>17617</v>
      </c>
      <c r="X40" s="726">
        <v>17945</v>
      </c>
      <c r="Y40" s="801">
        <v>18469</v>
      </c>
      <c r="Z40" s="801">
        <v>18834</v>
      </c>
      <c r="AA40" s="801">
        <v>18736</v>
      </c>
      <c r="AB40" s="1422">
        <v>18753</v>
      </c>
      <c r="AC40" s="1422">
        <v>19268</v>
      </c>
      <c r="AD40" s="801">
        <v>19006</v>
      </c>
      <c r="AE40" s="726">
        <v>19114</v>
      </c>
      <c r="AG40" s="93"/>
    </row>
    <row r="41" spans="1:35" s="1" customFormat="1" ht="11.1" customHeight="1">
      <c r="A41" s="303"/>
      <c r="B41" s="148"/>
      <c r="C41" s="61"/>
      <c r="D41" s="742" t="s">
        <v>418</v>
      </c>
      <c r="E41" s="742"/>
      <c r="F41" s="742"/>
      <c r="G41" s="742"/>
      <c r="H41" s="726">
        <v>1997</v>
      </c>
      <c r="I41" s="726">
        <v>1997</v>
      </c>
      <c r="J41" s="726">
        <v>1997</v>
      </c>
      <c r="K41" s="726">
        <v>1997</v>
      </c>
      <c r="L41" s="726">
        <v>1997</v>
      </c>
      <c r="M41" s="726">
        <v>1997</v>
      </c>
      <c r="N41" s="726">
        <v>1997</v>
      </c>
      <c r="O41" s="726">
        <v>1997</v>
      </c>
      <c r="P41" s="726">
        <v>1997</v>
      </c>
      <c r="Q41" s="726">
        <v>1997</v>
      </c>
      <c r="R41" s="726">
        <v>3492</v>
      </c>
      <c r="S41" s="726">
        <v>3492</v>
      </c>
      <c r="T41" s="726">
        <v>3492</v>
      </c>
      <c r="U41" s="726">
        <v>4488</v>
      </c>
      <c r="V41" s="726">
        <v>4488</v>
      </c>
      <c r="W41" s="726">
        <v>4488</v>
      </c>
      <c r="X41" s="726">
        <v>4488</v>
      </c>
      <c r="Y41" s="801">
        <v>4488</v>
      </c>
      <c r="Z41" s="801">
        <v>4488</v>
      </c>
      <c r="AA41" s="801">
        <v>4488</v>
      </c>
      <c r="AB41" s="1422">
        <v>4488</v>
      </c>
      <c r="AC41" s="1422">
        <v>4488</v>
      </c>
      <c r="AD41" s="801">
        <v>4488</v>
      </c>
      <c r="AE41" s="726">
        <v>4488</v>
      </c>
      <c r="AG41" s="93"/>
    </row>
    <row r="42" spans="1:35" s="1" customFormat="1" ht="11.1" customHeight="1">
      <c r="A42" s="165"/>
      <c r="B42" s="148"/>
      <c r="C42" s="61"/>
      <c r="D42" s="742" t="s">
        <v>430</v>
      </c>
      <c r="E42" s="742"/>
      <c r="F42" s="742"/>
      <c r="G42" s="742"/>
      <c r="H42" s="726">
        <v>-2603</v>
      </c>
      <c r="I42" s="726">
        <v>-2922</v>
      </c>
      <c r="J42" s="726">
        <v>-2890</v>
      </c>
      <c r="K42" s="726">
        <v>-3563</v>
      </c>
      <c r="L42" s="726">
        <v>-3440</v>
      </c>
      <c r="M42" s="726">
        <v>-3530</v>
      </c>
      <c r="N42" s="726">
        <v>-3655</v>
      </c>
      <c r="O42" s="726">
        <v>-3087</v>
      </c>
      <c r="P42" s="726">
        <v>-2918</v>
      </c>
      <c r="Q42" s="726">
        <v>-3146</v>
      </c>
      <c r="R42" s="726">
        <v>-2977</v>
      </c>
      <c r="S42" s="726">
        <v>-3257</v>
      </c>
      <c r="T42" s="726">
        <v>-3031</v>
      </c>
      <c r="U42" s="726">
        <v>-3021</v>
      </c>
      <c r="V42" s="802">
        <v>-2973</v>
      </c>
      <c r="W42" s="802">
        <v>-2875</v>
      </c>
      <c r="X42" s="726">
        <v>-2989</v>
      </c>
      <c r="Y42" s="801">
        <v>-2920</v>
      </c>
      <c r="Z42" s="801">
        <v>-2825</v>
      </c>
      <c r="AA42" s="801">
        <v>-3359</v>
      </c>
      <c r="AB42" s="1422">
        <v>-3445</v>
      </c>
      <c r="AC42" s="1422">
        <v>-3446</v>
      </c>
      <c r="AD42" s="801">
        <v>-2530</v>
      </c>
      <c r="AE42" s="726">
        <v>-3158</v>
      </c>
      <c r="AG42" s="93"/>
    </row>
    <row r="43" spans="1:35" s="1" customFormat="1" ht="11.1" customHeight="1">
      <c r="A43" s="200"/>
      <c r="B43" s="265"/>
      <c r="C43" s="61"/>
      <c r="D43" s="933" t="s">
        <v>420</v>
      </c>
      <c r="E43" s="933"/>
      <c r="F43" s="933"/>
      <c r="G43" s="934"/>
      <c r="H43" s="727">
        <v>7893</v>
      </c>
      <c r="I43" s="727">
        <v>8336</v>
      </c>
      <c r="J43" s="727">
        <v>8556</v>
      </c>
      <c r="K43" s="727">
        <v>9230</v>
      </c>
      <c r="L43" s="727">
        <v>8845</v>
      </c>
      <c r="M43" s="727">
        <v>8857</v>
      </c>
      <c r="N43" s="727">
        <v>9711</v>
      </c>
      <c r="O43" s="727">
        <v>7803</v>
      </c>
      <c r="P43" s="727">
        <v>7614</v>
      </c>
      <c r="Q43" s="727">
        <v>7896</v>
      </c>
      <c r="R43" s="727">
        <v>7749</v>
      </c>
      <c r="S43" s="727">
        <v>7316</v>
      </c>
      <c r="T43" s="727">
        <v>7347</v>
      </c>
      <c r="U43" s="727">
        <v>6956</v>
      </c>
      <c r="V43" s="727">
        <v>6812</v>
      </c>
      <c r="W43" s="727">
        <v>6375</v>
      </c>
      <c r="X43" s="727">
        <v>7139</v>
      </c>
      <c r="Y43" s="728">
        <v>6735</v>
      </c>
      <c r="Z43" s="728">
        <v>6567</v>
      </c>
      <c r="AA43" s="728">
        <v>5844</v>
      </c>
      <c r="AB43" s="1175">
        <v>5633</v>
      </c>
      <c r="AC43" s="1175">
        <v>5280</v>
      </c>
      <c r="AD43" s="832">
        <v>5276</v>
      </c>
      <c r="AE43" s="727">
        <v>4564</v>
      </c>
      <c r="AF43" s="487"/>
      <c r="AG43" s="487"/>
    </row>
    <row r="44" spans="1:35" s="1" customFormat="1" ht="11.1" customHeight="1">
      <c r="A44" s="200"/>
      <c r="B44" s="266"/>
      <c r="C44" s="61"/>
      <c r="D44" s="742" t="s">
        <v>431</v>
      </c>
      <c r="E44" s="742"/>
      <c r="F44" s="742"/>
      <c r="G44" s="742"/>
      <c r="H44" s="726">
        <v>771</v>
      </c>
      <c r="I44" s="726">
        <v>1214</v>
      </c>
      <c r="J44" s="726">
        <v>1434</v>
      </c>
      <c r="K44" s="726">
        <v>1530</v>
      </c>
      <c r="L44" s="726">
        <v>1526</v>
      </c>
      <c r="M44" s="726">
        <v>1557</v>
      </c>
      <c r="N44" s="726">
        <v>1572</v>
      </c>
      <c r="O44" s="726">
        <v>103</v>
      </c>
      <c r="P44" s="726">
        <v>98</v>
      </c>
      <c r="Q44" s="726">
        <v>96</v>
      </c>
      <c r="R44" s="726">
        <v>109</v>
      </c>
      <c r="S44" s="726">
        <v>116</v>
      </c>
      <c r="T44" s="726">
        <v>147</v>
      </c>
      <c r="U44" s="726">
        <v>156</v>
      </c>
      <c r="V44" s="726">
        <v>172</v>
      </c>
      <c r="W44" s="726">
        <v>175</v>
      </c>
      <c r="X44" s="726">
        <v>139</v>
      </c>
      <c r="Y44" s="801">
        <v>135</v>
      </c>
      <c r="Z44" s="801">
        <v>127</v>
      </c>
      <c r="AA44" s="801">
        <v>144</v>
      </c>
      <c r="AB44" s="1422">
        <v>133</v>
      </c>
      <c r="AC44" s="1422">
        <v>180</v>
      </c>
      <c r="AD44" s="801">
        <v>176</v>
      </c>
      <c r="AE44" s="726">
        <v>164</v>
      </c>
      <c r="AG44" s="93"/>
    </row>
    <row r="45" spans="1:35" s="1" customFormat="1" ht="11.1" customHeight="1">
      <c r="A45" s="200"/>
      <c r="B45" s="266"/>
      <c r="C45" s="61"/>
      <c r="D45" s="742" t="s">
        <v>432</v>
      </c>
      <c r="E45" s="742"/>
      <c r="F45" s="742"/>
      <c r="G45" s="742"/>
      <c r="H45" s="726">
        <v>11500</v>
      </c>
      <c r="I45" s="726">
        <v>11500</v>
      </c>
      <c r="J45" s="726">
        <v>11500</v>
      </c>
      <c r="K45" s="726">
        <v>12500</v>
      </c>
      <c r="L45" s="726">
        <v>11500</v>
      </c>
      <c r="M45" s="726">
        <v>11500</v>
      </c>
      <c r="N45" s="726">
        <v>11500</v>
      </c>
      <c r="O45" s="726">
        <v>11500</v>
      </c>
      <c r="P45" s="726">
        <v>11500</v>
      </c>
      <c r="Q45" s="726">
        <v>10000</v>
      </c>
      <c r="R45" s="726">
        <v>10000</v>
      </c>
      <c r="S45" s="726">
        <v>9000</v>
      </c>
      <c r="T45" s="726">
        <v>9000</v>
      </c>
      <c r="U45" s="726">
        <v>9000</v>
      </c>
      <c r="V45" s="726">
        <v>9000</v>
      </c>
      <c r="W45" s="726">
        <v>9000</v>
      </c>
      <c r="X45" s="726">
        <v>10000</v>
      </c>
      <c r="Y45" s="801">
        <v>10000</v>
      </c>
      <c r="Z45" s="801">
        <v>10000</v>
      </c>
      <c r="AA45" s="801">
        <v>10000</v>
      </c>
      <c r="AB45" s="1422">
        <v>10000</v>
      </c>
      <c r="AC45" s="1422">
        <v>10000</v>
      </c>
      <c r="AD45" s="801">
        <v>9200</v>
      </c>
      <c r="AE45" s="726">
        <v>8000</v>
      </c>
      <c r="AG45" s="93"/>
    </row>
    <row r="46" spans="1:35" s="1" customFormat="1" ht="11.1" customHeight="1">
      <c r="A46" s="200"/>
      <c r="B46" s="266"/>
      <c r="C46" s="61"/>
      <c r="D46" s="742" t="s">
        <v>433</v>
      </c>
      <c r="E46" s="742"/>
      <c r="F46" s="742"/>
      <c r="G46" s="742"/>
      <c r="H46" s="726">
        <v>0</v>
      </c>
      <c r="I46" s="726">
        <v>0</v>
      </c>
      <c r="J46" s="726">
        <v>0</v>
      </c>
      <c r="K46" s="726">
        <v>0</v>
      </c>
      <c r="L46" s="726">
        <v>0</v>
      </c>
      <c r="M46" s="726">
        <v>0</v>
      </c>
      <c r="N46" s="726">
        <v>0</v>
      </c>
      <c r="O46" s="726">
        <v>0</v>
      </c>
      <c r="P46" s="726">
        <v>0</v>
      </c>
      <c r="Q46" s="726">
        <v>0</v>
      </c>
      <c r="R46" s="726">
        <v>0</v>
      </c>
      <c r="S46" s="726">
        <v>0</v>
      </c>
      <c r="T46" s="726">
        <v>0</v>
      </c>
      <c r="U46" s="726">
        <v>0</v>
      </c>
      <c r="V46" s="726" t="s">
        <v>517</v>
      </c>
      <c r="W46" s="726" t="s">
        <v>517</v>
      </c>
      <c r="X46" s="726" t="s">
        <v>517</v>
      </c>
      <c r="Y46" s="801">
        <v>0</v>
      </c>
      <c r="Z46" s="801">
        <v>0</v>
      </c>
      <c r="AA46" s="801">
        <v>0</v>
      </c>
      <c r="AB46" s="1422">
        <v>0</v>
      </c>
      <c r="AC46" s="1422">
        <v>0</v>
      </c>
      <c r="AD46" s="801">
        <v>0</v>
      </c>
      <c r="AE46" s="726">
        <v>0</v>
      </c>
      <c r="AG46" s="93"/>
    </row>
    <row r="47" spans="1:35" s="1" customFormat="1" ht="11.1" customHeight="1">
      <c r="A47" s="200"/>
      <c r="B47" s="266"/>
      <c r="C47" s="61"/>
      <c r="D47" s="742" t="s">
        <v>430</v>
      </c>
      <c r="E47" s="742"/>
      <c r="F47" s="742"/>
      <c r="G47" s="742"/>
      <c r="H47" s="726">
        <v>-4378</v>
      </c>
      <c r="I47" s="726">
        <v>-4378</v>
      </c>
      <c r="J47" s="726">
        <v>-4378</v>
      </c>
      <c r="K47" s="726">
        <v>-4800</v>
      </c>
      <c r="L47" s="726">
        <v>-4181</v>
      </c>
      <c r="M47" s="726">
        <v>-4200</v>
      </c>
      <c r="N47" s="726">
        <v>-3360</v>
      </c>
      <c r="O47" s="726">
        <v>-3800</v>
      </c>
      <c r="P47" s="726">
        <v>-3984</v>
      </c>
      <c r="Q47" s="726">
        <v>-2200</v>
      </c>
      <c r="R47" s="726">
        <v>-2360</v>
      </c>
      <c r="S47" s="726">
        <v>-1800</v>
      </c>
      <c r="T47" s="726">
        <v>-1800</v>
      </c>
      <c r="U47" s="726">
        <v>-2200</v>
      </c>
      <c r="V47" s="726">
        <v>-2360</v>
      </c>
      <c r="W47" s="726">
        <v>-2800</v>
      </c>
      <c r="X47" s="726">
        <v>-3000</v>
      </c>
      <c r="Y47" s="801">
        <v>-3400</v>
      </c>
      <c r="Z47" s="801">
        <v>-3560</v>
      </c>
      <c r="AA47" s="801">
        <v>-4300</v>
      </c>
      <c r="AB47" s="1422">
        <v>-4500</v>
      </c>
      <c r="AC47" s="1422">
        <v>-4900</v>
      </c>
      <c r="AD47" s="801">
        <v>-4100</v>
      </c>
      <c r="AE47" s="726">
        <v>-3600</v>
      </c>
      <c r="AG47" s="93"/>
    </row>
    <row r="48" spans="1:35" s="1" customFormat="1" ht="11.1" customHeight="1">
      <c r="A48" s="200"/>
      <c r="B48" s="266"/>
      <c r="C48" s="61"/>
      <c r="D48" s="934" t="s">
        <v>425</v>
      </c>
      <c r="E48" s="935"/>
      <c r="F48" s="935"/>
      <c r="G48" s="935"/>
      <c r="H48" s="727">
        <v>217526</v>
      </c>
      <c r="I48" s="727">
        <v>223036</v>
      </c>
      <c r="J48" s="727">
        <v>226769</v>
      </c>
      <c r="K48" s="727">
        <v>224702</v>
      </c>
      <c r="L48" s="727">
        <v>222996</v>
      </c>
      <c r="M48" s="727">
        <v>224682</v>
      </c>
      <c r="N48" s="727">
        <v>222767</v>
      </c>
      <c r="O48" s="727">
        <v>216571</v>
      </c>
      <c r="P48" s="727">
        <v>215363</v>
      </c>
      <c r="Q48" s="727">
        <v>214886</v>
      </c>
      <c r="R48" s="727">
        <v>214297</v>
      </c>
      <c r="S48" s="727">
        <v>214398</v>
      </c>
      <c r="T48" s="727">
        <v>216047</v>
      </c>
      <c r="U48" s="727">
        <v>219007</v>
      </c>
      <c r="V48" s="727">
        <v>223371</v>
      </c>
      <c r="W48" s="727">
        <v>224525</v>
      </c>
      <c r="X48" s="727">
        <v>226489</v>
      </c>
      <c r="Y48" s="728">
        <v>231264</v>
      </c>
      <c r="Z48" s="728">
        <v>237160</v>
      </c>
      <c r="AA48" s="728">
        <v>239301</v>
      </c>
      <c r="AB48" s="1175">
        <v>242052</v>
      </c>
      <c r="AC48" s="1175">
        <v>241457</v>
      </c>
      <c r="AD48" s="832">
        <v>201104</v>
      </c>
      <c r="AE48" s="727">
        <v>201622</v>
      </c>
      <c r="AF48" s="487"/>
      <c r="AG48" s="487"/>
    </row>
    <row r="49" spans="1:33" s="1" customFormat="1" ht="12">
      <c r="A49" s="200"/>
      <c r="B49" s="266"/>
      <c r="C49" s="61"/>
      <c r="D49" s="742" t="s">
        <v>434</v>
      </c>
      <c r="E49" s="742"/>
      <c r="F49" s="742"/>
      <c r="G49" s="742"/>
      <c r="H49" s="726">
        <v>203194</v>
      </c>
      <c r="I49" s="726">
        <v>208354</v>
      </c>
      <c r="J49" s="726">
        <v>212355</v>
      </c>
      <c r="K49" s="726">
        <v>209945</v>
      </c>
      <c r="L49" s="726">
        <v>208102</v>
      </c>
      <c r="M49" s="726">
        <v>209619</v>
      </c>
      <c r="N49" s="726">
        <v>207643</v>
      </c>
      <c r="O49" s="726">
        <v>201825</v>
      </c>
      <c r="P49" s="726">
        <v>200140</v>
      </c>
      <c r="Q49" s="726">
        <v>199379</v>
      </c>
      <c r="R49" s="726">
        <v>199260</v>
      </c>
      <c r="S49" s="726">
        <v>199021</v>
      </c>
      <c r="T49" s="726">
        <v>200677</v>
      </c>
      <c r="U49" s="726">
        <v>203253</v>
      </c>
      <c r="V49" s="726">
        <v>207590</v>
      </c>
      <c r="W49" s="726">
        <v>208970</v>
      </c>
      <c r="X49" s="726">
        <v>210723</v>
      </c>
      <c r="Y49" s="801">
        <v>215222</v>
      </c>
      <c r="Z49" s="801">
        <v>221182</v>
      </c>
      <c r="AA49" s="801">
        <v>223328</v>
      </c>
      <c r="AB49" s="1422">
        <v>226500</v>
      </c>
      <c r="AC49" s="1422">
        <v>225907</v>
      </c>
      <c r="AD49" s="801">
        <v>185424</v>
      </c>
      <c r="AE49" s="726">
        <v>186028</v>
      </c>
      <c r="AF49" s="487"/>
      <c r="AG49" s="487"/>
    </row>
    <row r="50" spans="1:33" s="1" customFormat="1" ht="11.1" customHeight="1">
      <c r="A50" s="271"/>
      <c r="B50" s="266"/>
      <c r="C50" s="61"/>
      <c r="D50" s="742" t="s">
        <v>435</v>
      </c>
      <c r="E50" s="742"/>
      <c r="F50" s="742"/>
      <c r="G50" s="742"/>
      <c r="H50" s="726">
        <v>679</v>
      </c>
      <c r="I50" s="726">
        <v>976</v>
      </c>
      <c r="J50" s="726">
        <v>633</v>
      </c>
      <c r="K50" s="726">
        <v>819</v>
      </c>
      <c r="L50" s="726">
        <v>861</v>
      </c>
      <c r="M50" s="726">
        <v>904</v>
      </c>
      <c r="N50" s="726">
        <v>904</v>
      </c>
      <c r="O50" s="726">
        <v>356</v>
      </c>
      <c r="P50" s="726">
        <v>597</v>
      </c>
      <c r="Q50" s="726">
        <v>751</v>
      </c>
      <c r="R50" s="726">
        <v>625</v>
      </c>
      <c r="S50" s="726">
        <v>734</v>
      </c>
      <c r="T50" s="726">
        <v>429</v>
      </c>
      <c r="U50" s="726">
        <v>678</v>
      </c>
      <c r="V50" s="726">
        <v>520</v>
      </c>
      <c r="W50" s="726">
        <v>184</v>
      </c>
      <c r="X50" s="726">
        <v>305</v>
      </c>
      <c r="Y50" s="801">
        <v>492</v>
      </c>
      <c r="Z50" s="801">
        <v>414</v>
      </c>
      <c r="AA50" s="801">
        <v>492</v>
      </c>
      <c r="AB50" s="1422">
        <v>189</v>
      </c>
      <c r="AC50" s="1422">
        <v>190</v>
      </c>
      <c r="AD50" s="801">
        <v>381</v>
      </c>
      <c r="AE50" s="726">
        <v>369</v>
      </c>
      <c r="AF50" s="487"/>
      <c r="AG50" s="487"/>
    </row>
    <row r="51" spans="1:33" s="1" customFormat="1" ht="11.1" customHeight="1">
      <c r="A51" s="200"/>
      <c r="B51" s="266"/>
      <c r="C51" s="61"/>
      <c r="D51" s="884" t="s">
        <v>436</v>
      </c>
      <c r="E51" s="884"/>
      <c r="F51" s="884"/>
      <c r="G51" s="884"/>
      <c r="H51" s="802">
        <v>13653</v>
      </c>
      <c r="I51" s="802">
        <v>13706</v>
      </c>
      <c r="J51" s="802">
        <v>13781</v>
      </c>
      <c r="K51" s="802">
        <v>13938</v>
      </c>
      <c r="L51" s="802">
        <v>14033</v>
      </c>
      <c r="M51" s="802">
        <v>14159</v>
      </c>
      <c r="N51" s="802">
        <v>14220</v>
      </c>
      <c r="O51" s="802">
        <v>14390</v>
      </c>
      <c r="P51" s="802">
        <v>14626</v>
      </c>
      <c r="Q51" s="802">
        <v>14756</v>
      </c>
      <c r="R51" s="802">
        <v>14412</v>
      </c>
      <c r="S51" s="802">
        <v>14643</v>
      </c>
      <c r="T51" s="726">
        <v>14941</v>
      </c>
      <c r="U51" s="726">
        <v>15076</v>
      </c>
      <c r="V51" s="726">
        <v>15261</v>
      </c>
      <c r="W51" s="726">
        <v>15371</v>
      </c>
      <c r="X51" s="726">
        <v>15461</v>
      </c>
      <c r="Y51" s="801">
        <v>15550</v>
      </c>
      <c r="Z51" s="801">
        <v>15564</v>
      </c>
      <c r="AA51" s="801">
        <v>15481</v>
      </c>
      <c r="AB51" s="1422">
        <v>15363</v>
      </c>
      <c r="AC51" s="1422">
        <v>15360</v>
      </c>
      <c r="AD51" s="801">
        <v>15299</v>
      </c>
      <c r="AE51" s="726">
        <v>15225</v>
      </c>
      <c r="AF51" s="487"/>
      <c r="AG51" s="487"/>
    </row>
    <row r="52" spans="1:33" s="1" customFormat="1" ht="11.1" customHeight="1">
      <c r="A52" s="200"/>
      <c r="B52" s="201"/>
      <c r="C52" s="61"/>
      <c r="D52" s="524"/>
      <c r="E52" s="524"/>
      <c r="F52" s="524"/>
      <c r="G52" s="524"/>
      <c r="H52" s="611"/>
      <c r="I52" s="611"/>
      <c r="J52" s="611"/>
      <c r="K52" s="611"/>
      <c r="L52" s="611"/>
      <c r="M52" s="611"/>
      <c r="N52" s="611"/>
      <c r="O52" s="611"/>
      <c r="P52" s="611"/>
      <c r="Q52" s="611"/>
      <c r="R52" s="611"/>
      <c r="S52" s="611"/>
      <c r="T52" s="883"/>
      <c r="U52" s="881"/>
      <c r="V52" s="881"/>
      <c r="W52" s="881"/>
      <c r="X52" s="881"/>
      <c r="Y52" s="882"/>
      <c r="Z52" s="882"/>
      <c r="AA52" s="882"/>
      <c r="AB52" s="1443"/>
      <c r="AC52" s="1443"/>
      <c r="AD52" s="1488"/>
      <c r="AE52" s="881"/>
      <c r="AG52" s="93"/>
    </row>
    <row r="53" spans="1:33" s="1" customFormat="1" ht="11.1" customHeight="1">
      <c r="A53" s="200"/>
      <c r="B53" s="266"/>
      <c r="C53" s="62"/>
      <c r="D53" s="937" t="s">
        <v>429</v>
      </c>
      <c r="E53" s="866"/>
      <c r="F53" s="866"/>
      <c r="G53" s="866"/>
      <c r="H53" s="867">
        <v>12.44</v>
      </c>
      <c r="I53" s="867">
        <v>12.45</v>
      </c>
      <c r="J53" s="867">
        <v>13.27</v>
      </c>
      <c r="K53" s="867">
        <v>13.42</v>
      </c>
      <c r="L53" s="867">
        <v>14.72</v>
      </c>
      <c r="M53" s="867">
        <v>14.83</v>
      </c>
      <c r="N53" s="867">
        <v>15.5</v>
      </c>
      <c r="O53" s="867">
        <v>15.36</v>
      </c>
      <c r="P53" s="867">
        <v>15.56</v>
      </c>
      <c r="Q53" s="867">
        <v>15.97</v>
      </c>
      <c r="R53" s="867">
        <v>16.96</v>
      </c>
      <c r="S53" s="867">
        <v>16.510000000000002</v>
      </c>
      <c r="T53" s="867">
        <v>16.470000000000002</v>
      </c>
      <c r="U53" s="867">
        <v>16.7</v>
      </c>
      <c r="V53" s="867">
        <v>16.579999999999998</v>
      </c>
      <c r="W53" s="867">
        <v>16.3</v>
      </c>
      <c r="X53" s="867">
        <v>16.59</v>
      </c>
      <c r="Y53" s="869">
        <v>16.329999999999998</v>
      </c>
      <c r="Z53" s="869">
        <v>16.05</v>
      </c>
      <c r="AA53" s="869">
        <v>15.34</v>
      </c>
      <c r="AB53" s="1439">
        <v>15.04875945926325</v>
      </c>
      <c r="AC53" s="1439">
        <v>15.15</v>
      </c>
      <c r="AD53" s="1518">
        <v>18.52</v>
      </c>
      <c r="AE53" s="867">
        <v>17.86</v>
      </c>
      <c r="AF53" s="490"/>
      <c r="AG53" s="490"/>
    </row>
    <row r="54" spans="1:33" s="1" customFormat="1" ht="11.1" customHeight="1">
      <c r="A54" s="200"/>
      <c r="B54" s="266"/>
      <c r="C54" s="99"/>
      <c r="D54" s="938" t="s">
        <v>437</v>
      </c>
      <c r="E54" s="872"/>
      <c r="F54" s="872"/>
      <c r="G54" s="872"/>
      <c r="H54" s="868">
        <v>8.81</v>
      </c>
      <c r="I54" s="868">
        <v>8.7100000000000009</v>
      </c>
      <c r="J54" s="868">
        <v>9.5</v>
      </c>
      <c r="K54" s="868">
        <v>9.31</v>
      </c>
      <c r="L54" s="868">
        <v>10.75</v>
      </c>
      <c r="M54" s="868">
        <v>10.89</v>
      </c>
      <c r="N54" s="868">
        <v>11.14</v>
      </c>
      <c r="O54" s="868">
        <v>11.76</v>
      </c>
      <c r="P54" s="868">
        <v>12.02</v>
      </c>
      <c r="Q54" s="868">
        <v>12.29</v>
      </c>
      <c r="R54" s="868">
        <v>13.35</v>
      </c>
      <c r="S54" s="868">
        <v>13.1</v>
      </c>
      <c r="T54" s="873">
        <v>13.07</v>
      </c>
      <c r="U54" s="868">
        <v>13.520000000000001</v>
      </c>
      <c r="V54" s="873">
        <v>13.53</v>
      </c>
      <c r="W54" s="873">
        <v>13.46</v>
      </c>
      <c r="X54" s="873">
        <v>13.44</v>
      </c>
      <c r="Y54" s="939">
        <v>13.420000000000002</v>
      </c>
      <c r="Z54" s="939">
        <v>13.28</v>
      </c>
      <c r="AA54" s="939">
        <v>12.9</v>
      </c>
      <c r="AB54" s="1440">
        <v>12.721729908901471</v>
      </c>
      <c r="AC54" s="1440">
        <v>12.96</v>
      </c>
      <c r="AD54" s="939">
        <v>15.89</v>
      </c>
      <c r="AE54" s="874">
        <v>15.59</v>
      </c>
      <c r="AG54" s="93"/>
    </row>
    <row r="55" spans="1:33" s="1" customFormat="1" ht="11.1" customHeight="1">
      <c r="A55" s="200"/>
      <c r="B55" s="266"/>
      <c r="C55" s="99"/>
      <c r="D55" s="940" t="s">
        <v>438</v>
      </c>
      <c r="E55" s="878"/>
      <c r="F55" s="878"/>
      <c r="G55" s="878"/>
      <c r="H55" s="879">
        <v>7.89</v>
      </c>
      <c r="I55" s="879">
        <v>7.81</v>
      </c>
      <c r="J55" s="879">
        <v>8.6199999999999992</v>
      </c>
      <c r="K55" s="879">
        <v>8.42</v>
      </c>
      <c r="L55" s="879">
        <v>9.9</v>
      </c>
      <c r="M55" s="879">
        <v>10.050000000000001</v>
      </c>
      <c r="N55" s="879">
        <v>10.29</v>
      </c>
      <c r="O55" s="879">
        <v>10.88</v>
      </c>
      <c r="P55" s="879">
        <v>11.29</v>
      </c>
      <c r="Q55" s="879">
        <v>11.56</v>
      </c>
      <c r="R55" s="879">
        <v>11.91</v>
      </c>
      <c r="S55" s="879">
        <v>11.66</v>
      </c>
      <c r="T55" s="879">
        <v>11.799999999999999</v>
      </c>
      <c r="U55" s="879">
        <v>11.81</v>
      </c>
      <c r="V55" s="879">
        <v>11.85</v>
      </c>
      <c r="W55" s="879">
        <v>11.79</v>
      </c>
      <c r="X55" s="879">
        <v>11.92</v>
      </c>
      <c r="Y55" s="880">
        <v>11.93</v>
      </c>
      <c r="Z55" s="880">
        <v>11.83</v>
      </c>
      <c r="AA55" s="880">
        <v>11.46</v>
      </c>
      <c r="AB55" s="1441">
        <v>11.431575096152118</v>
      </c>
      <c r="AC55" s="1441">
        <v>11.67</v>
      </c>
      <c r="AD55" s="880">
        <v>14.34</v>
      </c>
      <c r="AE55" s="879">
        <v>14.05</v>
      </c>
      <c r="AG55" s="93"/>
    </row>
    <row r="56" spans="1:33" s="1" customFormat="1" ht="11.1" customHeight="1">
      <c r="A56" s="442"/>
      <c r="B56" s="443"/>
      <c r="C56" s="99"/>
      <c r="D56" s="99"/>
      <c r="E56" s="99"/>
      <c r="F56" s="99"/>
      <c r="G56" s="99"/>
      <c r="H56" s="270"/>
      <c r="I56" s="23"/>
      <c r="J56" s="390"/>
      <c r="K56" s="390"/>
      <c r="L56" s="23"/>
      <c r="M56" s="23"/>
      <c r="N56" s="23"/>
      <c r="O56" s="390"/>
      <c r="P56" s="23"/>
      <c r="Q56" s="23"/>
      <c r="R56" s="23"/>
      <c r="S56" s="23"/>
      <c r="T56" s="23"/>
      <c r="U56" s="23"/>
      <c r="V56" s="23"/>
      <c r="W56" s="23"/>
      <c r="X56" s="23"/>
      <c r="Y56" s="23"/>
      <c r="Z56" s="23"/>
      <c r="AA56" s="23"/>
      <c r="AB56" s="23"/>
      <c r="AC56" s="23"/>
      <c r="AD56" s="23"/>
      <c r="AE56" s="1622"/>
      <c r="AG56" s="93"/>
    </row>
    <row r="57" spans="1:33" s="1" customFormat="1" ht="11.1" customHeight="1">
      <c r="A57" s="442"/>
      <c r="B57" s="443"/>
      <c r="C57" s="99"/>
      <c r="D57" s="16"/>
      <c r="E57" s="16"/>
      <c r="F57" s="16"/>
      <c r="G57" s="16"/>
      <c r="H57" s="190"/>
      <c r="I57" s="190"/>
      <c r="J57" s="190"/>
      <c r="K57" s="190"/>
      <c r="L57" s="190"/>
      <c r="M57" s="190"/>
      <c r="N57" s="190"/>
      <c r="O57" s="190"/>
      <c r="P57" s="190"/>
      <c r="Q57" s="190"/>
      <c r="R57" s="190"/>
      <c r="S57" s="360"/>
      <c r="T57" s="360"/>
      <c r="U57" s="360"/>
      <c r="V57" s="360"/>
      <c r="W57" s="360"/>
      <c r="X57" s="360"/>
      <c r="Y57" s="360"/>
      <c r="Z57" s="360"/>
      <c r="AA57" s="360"/>
      <c r="AB57" s="360"/>
      <c r="AC57" s="360"/>
      <c r="AD57" s="360"/>
      <c r="AE57" s="360">
        <v>19</v>
      </c>
      <c r="AG57" s="93"/>
    </row>
    <row r="58" spans="1:33" s="1" customFormat="1" ht="11.1" customHeight="1">
      <c r="A58" s="442"/>
      <c r="B58" s="443"/>
      <c r="C58" s="99"/>
      <c r="D58" s="16"/>
      <c r="E58" s="16"/>
      <c r="F58" s="16"/>
      <c r="G58" s="16"/>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G58" s="93"/>
    </row>
    <row r="59" spans="1:33" s="1" customFormat="1" ht="9" customHeight="1">
      <c r="A59" s="49"/>
      <c r="B59" s="66"/>
      <c r="C59" s="2"/>
      <c r="D59" s="2"/>
      <c r="E59" s="2"/>
      <c r="F59" s="2"/>
      <c r="G59" s="94"/>
      <c r="H59" s="5"/>
      <c r="I59" s="5"/>
      <c r="J59" s="5"/>
      <c r="K59" s="5"/>
      <c r="L59" s="5"/>
      <c r="M59" s="5"/>
      <c r="N59" s="5"/>
      <c r="O59" s="5"/>
      <c r="P59" s="5"/>
      <c r="Q59" s="97"/>
      <c r="R59" s="97"/>
      <c r="S59" s="97"/>
      <c r="T59" s="97"/>
      <c r="U59" s="97"/>
      <c r="V59" s="97"/>
      <c r="W59" s="97"/>
      <c r="X59" s="97"/>
      <c r="Y59" s="97"/>
      <c r="Z59" s="97"/>
      <c r="AA59" s="97"/>
      <c r="AB59" s="97"/>
      <c r="AC59" s="97"/>
      <c r="AD59" s="97"/>
      <c r="AE59" s="97"/>
      <c r="AG59" s="93"/>
    </row>
    <row r="60" spans="1:33">
      <c r="A60" s="49"/>
      <c r="B60" s="66"/>
    </row>
    <row r="61" spans="1:33">
      <c r="A61" s="49"/>
      <c r="B61" s="66"/>
    </row>
    <row r="62" spans="1:33">
      <c r="A62" s="49"/>
      <c r="B62" s="66"/>
    </row>
    <row r="63" spans="1:33">
      <c r="A63" s="49"/>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N45"/>
  <sheetViews>
    <sheetView showGridLines="0" view="pageBreakPreview" zoomScaleNormal="100" zoomScaleSheetLayoutView="100" workbookViewId="0">
      <pane xSplit="6" topLeftCell="G1" activePane="topRight" state="frozen"/>
      <selection activeCell="AJ54" sqref="AJ54"/>
      <selection pane="topRight" activeCell="AK3" sqref="AK3"/>
    </sheetView>
  </sheetViews>
  <sheetFormatPr defaultColWidth="9" defaultRowHeight="13.5"/>
  <cols>
    <col min="1" max="1" width="1.625" style="98" customWidth="1"/>
    <col min="2" max="2" width="22.625" style="95" bestFit="1" customWidth="1"/>
    <col min="3" max="3" width="2.625" style="112" customWidth="1"/>
    <col min="4" max="5" width="1.625" style="94" customWidth="1"/>
    <col min="6" max="6" width="17.375" style="94" customWidth="1"/>
    <col min="7" max="7" width="0.625" style="94" customWidth="1"/>
    <col min="8" max="21" width="10.625" style="97" hidden="1" customWidth="1"/>
    <col min="22" max="35" width="11.375" style="94" hidden="1" customWidth="1"/>
    <col min="36" max="37" width="11.375" style="94" customWidth="1"/>
    <col min="38" max="16384" width="9" style="94"/>
  </cols>
  <sheetData>
    <row r="1" spans="1:40" s="93" customFormat="1" ht="10.5" customHeight="1">
      <c r="A1" s="149"/>
      <c r="B1" s="150"/>
      <c r="C1" s="332"/>
      <c r="D1" s="309"/>
      <c r="E1" s="309"/>
      <c r="F1" s="309"/>
      <c r="G1" s="309"/>
      <c r="H1" s="152"/>
      <c r="I1" s="152"/>
      <c r="J1" s="152"/>
      <c r="K1" s="152"/>
      <c r="L1" s="152"/>
      <c r="M1" s="152"/>
      <c r="N1" s="152"/>
      <c r="O1" s="152"/>
      <c r="P1" s="152"/>
      <c r="Q1" s="152"/>
      <c r="R1" s="152"/>
      <c r="S1" s="152"/>
      <c r="T1" s="152"/>
      <c r="U1" s="152"/>
      <c r="V1" s="99"/>
      <c r="W1" s="99"/>
      <c r="X1" s="99"/>
      <c r="Y1" s="99"/>
      <c r="Z1" s="99"/>
      <c r="AA1" s="99"/>
      <c r="AB1" s="99"/>
      <c r="AC1" s="99"/>
      <c r="AD1" s="99"/>
      <c r="AE1" s="99"/>
      <c r="AF1" s="99"/>
      <c r="AG1" s="99"/>
      <c r="AH1" s="99"/>
      <c r="AI1" s="99"/>
      <c r="AJ1" s="99"/>
      <c r="AK1" s="99"/>
    </row>
    <row r="2" spans="1:40" s="93" customFormat="1" ht="16.5" customHeight="1">
      <c r="A2" s="153"/>
      <c r="B2" s="199"/>
      <c r="C2" s="425"/>
      <c r="D2" s="404" t="s">
        <v>466</v>
      </c>
      <c r="E2" s="405"/>
      <c r="F2" s="405"/>
      <c r="G2" s="405"/>
      <c r="H2" s="156"/>
      <c r="I2" s="156"/>
      <c r="J2" s="156"/>
      <c r="K2" s="156"/>
      <c r="L2" s="156"/>
      <c r="M2" s="156"/>
      <c r="N2" s="156"/>
      <c r="O2" s="156"/>
      <c r="P2" s="156"/>
      <c r="Q2" s="156"/>
      <c r="R2" s="156"/>
      <c r="S2" s="156"/>
      <c r="T2" s="156"/>
      <c r="U2" s="156"/>
      <c r="V2" s="99"/>
      <c r="W2" s="99"/>
      <c r="X2" s="99"/>
      <c r="Y2" s="99"/>
      <c r="Z2" s="99"/>
      <c r="AA2" s="99"/>
      <c r="AB2" s="99"/>
      <c r="AC2" s="99"/>
      <c r="AD2" s="99"/>
      <c r="AE2" s="99"/>
      <c r="AF2" s="99"/>
      <c r="AG2" s="99"/>
      <c r="AH2" s="99"/>
      <c r="AI2" s="99"/>
      <c r="AJ2" s="99"/>
      <c r="AK2" s="99"/>
    </row>
    <row r="3" spans="1:40" s="108" customFormat="1" ht="20.100000000000001" customHeight="1">
      <c r="A3" s="133"/>
      <c r="B3" s="134"/>
      <c r="C3" s="135"/>
      <c r="D3" s="137"/>
      <c r="E3" s="137"/>
      <c r="F3" s="137"/>
      <c r="G3" s="137"/>
      <c r="H3" s="138" t="s">
        <v>2</v>
      </c>
      <c r="I3" s="138" t="s">
        <v>5</v>
      </c>
      <c r="J3" s="138" t="s">
        <v>8</v>
      </c>
      <c r="K3" s="138" t="s">
        <v>11</v>
      </c>
      <c r="L3" s="462" t="s">
        <v>12</v>
      </c>
      <c r="M3" s="138" t="s">
        <v>16</v>
      </c>
      <c r="N3" s="138" t="s">
        <v>22</v>
      </c>
      <c r="O3" s="138" t="s">
        <v>28</v>
      </c>
      <c r="P3" s="138" t="s">
        <v>36</v>
      </c>
      <c r="Q3" s="462" t="s">
        <v>34</v>
      </c>
      <c r="R3" s="138" t="s">
        <v>38</v>
      </c>
      <c r="S3" s="138" t="s">
        <v>65</v>
      </c>
      <c r="T3" s="138" t="s">
        <v>76</v>
      </c>
      <c r="U3" s="138" t="s">
        <v>85</v>
      </c>
      <c r="V3" s="459" t="s">
        <v>107</v>
      </c>
      <c r="W3" s="433" t="s">
        <v>488</v>
      </c>
      <c r="X3" s="433" t="s">
        <v>509</v>
      </c>
      <c r="Y3" s="433" t="s">
        <v>521</v>
      </c>
      <c r="Z3" s="433" t="s">
        <v>526</v>
      </c>
      <c r="AA3" s="459" t="s">
        <v>513</v>
      </c>
      <c r="AB3" s="433" t="s">
        <v>545</v>
      </c>
      <c r="AC3" s="433" t="s">
        <v>549</v>
      </c>
      <c r="AD3" s="433" t="s">
        <v>559</v>
      </c>
      <c r="AE3" s="433" t="s">
        <v>565</v>
      </c>
      <c r="AF3" s="459" t="s">
        <v>546</v>
      </c>
      <c r="AG3" s="433" t="s">
        <v>570</v>
      </c>
      <c r="AH3" s="433" t="s">
        <v>587</v>
      </c>
      <c r="AI3" s="433" t="s">
        <v>584</v>
      </c>
      <c r="AJ3" s="1534" t="s">
        <v>594</v>
      </c>
      <c r="AK3" s="1527" t="s">
        <v>599</v>
      </c>
    </row>
    <row r="4" spans="1:40" s="96" customFormat="1" ht="11.1" customHeight="1">
      <c r="A4" s="200"/>
      <c r="B4" s="201"/>
      <c r="C4" s="111"/>
      <c r="D4" s="101"/>
      <c r="E4" s="101"/>
      <c r="F4" s="101"/>
      <c r="G4" s="101"/>
      <c r="H4" s="202"/>
      <c r="I4" s="202"/>
      <c r="J4" s="202"/>
      <c r="K4" s="202"/>
      <c r="L4" s="446"/>
      <c r="M4" s="202"/>
      <c r="N4" s="202"/>
      <c r="O4" s="202"/>
      <c r="P4" s="202"/>
      <c r="Q4" s="446"/>
      <c r="R4" s="202"/>
      <c r="S4" s="202"/>
      <c r="T4" s="202"/>
      <c r="U4" s="202"/>
      <c r="V4" s="446"/>
      <c r="W4" s="163"/>
      <c r="X4" s="163"/>
      <c r="Y4" s="163"/>
      <c r="Z4" s="163"/>
      <c r="AA4" s="446"/>
      <c r="AB4" s="163"/>
      <c r="AC4" s="163"/>
      <c r="AD4" s="163"/>
      <c r="AE4" s="163"/>
      <c r="AF4" s="446"/>
      <c r="AG4" s="481"/>
      <c r="AH4" s="163"/>
      <c r="AI4" s="163"/>
      <c r="AJ4" s="485"/>
      <c r="AK4" s="485"/>
    </row>
    <row r="5" spans="1:40" s="96" customFormat="1" ht="11.1" customHeight="1">
      <c r="A5" s="267"/>
      <c r="B5" s="143" t="s">
        <v>145</v>
      </c>
      <c r="C5" s="141"/>
      <c r="D5" s="353" t="s">
        <v>441</v>
      </c>
      <c r="E5" s="349"/>
      <c r="F5" s="349"/>
      <c r="G5" s="349"/>
      <c r="H5" s="236"/>
      <c r="I5" s="236"/>
      <c r="J5" s="236"/>
      <c r="K5" s="236"/>
      <c r="L5" s="464"/>
      <c r="M5" s="237"/>
      <c r="N5" s="237"/>
      <c r="O5" s="237"/>
      <c r="P5" s="237"/>
      <c r="Q5" s="465"/>
      <c r="R5" s="237"/>
      <c r="S5" s="237"/>
      <c r="T5" s="223"/>
      <c r="U5" s="223"/>
      <c r="V5" s="460"/>
      <c r="W5" s="386"/>
      <c r="X5" s="339"/>
      <c r="Y5" s="339"/>
      <c r="Z5" s="339"/>
      <c r="AA5" s="460"/>
      <c r="AB5" s="339"/>
      <c r="AC5" s="339"/>
      <c r="AD5" s="339"/>
      <c r="AE5" s="339"/>
      <c r="AF5" s="460"/>
      <c r="AG5" s="482"/>
      <c r="AH5" s="339"/>
      <c r="AI5" s="339"/>
      <c r="AJ5" s="486"/>
      <c r="AK5" s="486" t="s">
        <v>128</v>
      </c>
      <c r="AL5" s="1463"/>
    </row>
    <row r="6" spans="1:40" s="93" customFormat="1" ht="11.1" customHeight="1">
      <c r="A6" s="165"/>
      <c r="B6" s="144"/>
      <c r="C6" s="110"/>
      <c r="D6" s="895" t="s">
        <v>179</v>
      </c>
      <c r="E6" s="895"/>
      <c r="F6" s="896"/>
      <c r="G6" s="897"/>
      <c r="H6" s="629">
        <v>489</v>
      </c>
      <c r="I6" s="629">
        <v>523</v>
      </c>
      <c r="J6" s="629">
        <v>471</v>
      </c>
      <c r="K6" s="629">
        <v>365</v>
      </c>
      <c r="L6" s="668">
        <v>1848</v>
      </c>
      <c r="M6" s="629">
        <v>548</v>
      </c>
      <c r="N6" s="629">
        <v>549</v>
      </c>
      <c r="O6" s="629">
        <v>562</v>
      </c>
      <c r="P6" s="629">
        <v>472</v>
      </c>
      <c r="Q6" s="668">
        <v>2131</v>
      </c>
      <c r="R6" s="629">
        <v>585</v>
      </c>
      <c r="S6" s="629">
        <v>590</v>
      </c>
      <c r="T6" s="629">
        <v>621</v>
      </c>
      <c r="U6" s="629">
        <v>554</v>
      </c>
      <c r="V6" s="668">
        <v>2350</v>
      </c>
      <c r="W6" s="629">
        <v>642</v>
      </c>
      <c r="X6" s="629">
        <v>648</v>
      </c>
      <c r="Y6" s="629">
        <v>695</v>
      </c>
      <c r="Z6" s="629">
        <v>671</v>
      </c>
      <c r="AA6" s="668">
        <v>2656</v>
      </c>
      <c r="AB6" s="629">
        <v>788</v>
      </c>
      <c r="AC6" s="630">
        <v>758</v>
      </c>
      <c r="AD6" s="669">
        <v>787</v>
      </c>
      <c r="AE6" s="669">
        <v>739</v>
      </c>
      <c r="AF6" s="670">
        <v>3072</v>
      </c>
      <c r="AG6" s="1519">
        <v>792</v>
      </c>
      <c r="AH6" s="626">
        <v>778</v>
      </c>
      <c r="AI6" s="630">
        <v>823</v>
      </c>
      <c r="AJ6" s="1543">
        <v>863</v>
      </c>
      <c r="AK6" s="1612">
        <v>3256</v>
      </c>
      <c r="AL6" s="491"/>
      <c r="AN6" s="491"/>
    </row>
    <row r="7" spans="1:40" s="93" customFormat="1" ht="11.1" customHeight="1">
      <c r="A7" s="203"/>
      <c r="B7" s="145" t="s">
        <v>147</v>
      </c>
      <c r="C7" s="110"/>
      <c r="D7" s="898" t="s">
        <v>442</v>
      </c>
      <c r="E7" s="804"/>
      <c r="F7" s="899"/>
      <c r="G7" s="899"/>
      <c r="H7" s="616">
        <v>462</v>
      </c>
      <c r="I7" s="616">
        <v>479</v>
      </c>
      <c r="J7" s="616">
        <v>503</v>
      </c>
      <c r="K7" s="616">
        <v>507</v>
      </c>
      <c r="L7" s="671">
        <v>1951</v>
      </c>
      <c r="M7" s="616">
        <v>503</v>
      </c>
      <c r="N7" s="616">
        <v>517</v>
      </c>
      <c r="O7" s="616">
        <v>540</v>
      </c>
      <c r="P7" s="616">
        <v>558</v>
      </c>
      <c r="Q7" s="671">
        <v>2118</v>
      </c>
      <c r="R7" s="616">
        <v>549</v>
      </c>
      <c r="S7" s="616">
        <v>550</v>
      </c>
      <c r="T7" s="616">
        <v>561</v>
      </c>
      <c r="U7" s="616">
        <v>568</v>
      </c>
      <c r="V7" s="671">
        <v>2228</v>
      </c>
      <c r="W7" s="624">
        <v>578</v>
      </c>
      <c r="X7" s="618">
        <v>576</v>
      </c>
      <c r="Y7" s="618">
        <v>586</v>
      </c>
      <c r="Z7" s="618">
        <v>587</v>
      </c>
      <c r="AA7" s="671">
        <v>2327</v>
      </c>
      <c r="AB7" s="618">
        <v>574</v>
      </c>
      <c r="AC7" s="619">
        <v>550</v>
      </c>
      <c r="AD7" s="619">
        <v>562</v>
      </c>
      <c r="AE7" s="619">
        <v>559</v>
      </c>
      <c r="AF7" s="674">
        <v>2245</v>
      </c>
      <c r="AG7" s="1520">
        <v>561</v>
      </c>
      <c r="AH7" s="626">
        <v>573</v>
      </c>
      <c r="AI7" s="619">
        <v>621</v>
      </c>
      <c r="AJ7" s="1545">
        <v>684</v>
      </c>
      <c r="AK7" s="1545">
        <v>2439</v>
      </c>
      <c r="AL7" s="491"/>
      <c r="AN7" s="491"/>
    </row>
    <row r="8" spans="1:40" s="93" customFormat="1" ht="11.1" customHeight="1">
      <c r="A8" s="167"/>
      <c r="B8" s="146"/>
      <c r="C8" s="110"/>
      <c r="D8" s="804" t="s">
        <v>443</v>
      </c>
      <c r="E8" s="804"/>
      <c r="F8" s="899"/>
      <c r="G8" s="899"/>
      <c r="H8" s="616">
        <v>42</v>
      </c>
      <c r="I8" s="616">
        <v>45</v>
      </c>
      <c r="J8" s="616">
        <v>46</v>
      </c>
      <c r="K8" s="616">
        <v>38</v>
      </c>
      <c r="L8" s="671">
        <v>171</v>
      </c>
      <c r="M8" s="616">
        <v>40</v>
      </c>
      <c r="N8" s="616">
        <v>34</v>
      </c>
      <c r="O8" s="616">
        <v>44</v>
      </c>
      <c r="P8" s="616">
        <v>29</v>
      </c>
      <c r="Q8" s="671">
        <v>147</v>
      </c>
      <c r="R8" s="616">
        <v>31</v>
      </c>
      <c r="S8" s="616">
        <v>26</v>
      </c>
      <c r="T8" s="616">
        <v>41</v>
      </c>
      <c r="U8" s="616">
        <v>29</v>
      </c>
      <c r="V8" s="671">
        <v>127</v>
      </c>
      <c r="W8" s="618">
        <v>44</v>
      </c>
      <c r="X8" s="618">
        <v>53</v>
      </c>
      <c r="Y8" s="618">
        <v>68</v>
      </c>
      <c r="Z8" s="618">
        <v>36</v>
      </c>
      <c r="AA8" s="671">
        <v>201</v>
      </c>
      <c r="AB8" s="618">
        <v>56</v>
      </c>
      <c r="AC8" s="619">
        <v>76</v>
      </c>
      <c r="AD8" s="619">
        <v>85</v>
      </c>
      <c r="AE8" s="619">
        <v>83</v>
      </c>
      <c r="AF8" s="674">
        <v>300</v>
      </c>
      <c r="AG8" s="1520">
        <v>117</v>
      </c>
      <c r="AH8" s="619">
        <v>89</v>
      </c>
      <c r="AI8" s="619">
        <v>91</v>
      </c>
      <c r="AJ8" s="1545">
        <v>94</v>
      </c>
      <c r="AK8" s="1545">
        <v>391</v>
      </c>
      <c r="AL8" s="491"/>
      <c r="AN8" s="491"/>
    </row>
    <row r="9" spans="1:40" s="93" customFormat="1" ht="11.1" customHeight="1">
      <c r="A9" s="248"/>
      <c r="B9" s="148" t="s">
        <v>182</v>
      </c>
      <c r="C9" s="110"/>
      <c r="D9" s="804" t="s">
        <v>444</v>
      </c>
      <c r="E9" s="804"/>
      <c r="F9" s="899"/>
      <c r="G9" s="899"/>
      <c r="H9" s="616">
        <v>-15</v>
      </c>
      <c r="I9" s="616">
        <v>-1</v>
      </c>
      <c r="J9" s="616">
        <v>-78</v>
      </c>
      <c r="K9" s="616">
        <v>-180</v>
      </c>
      <c r="L9" s="671">
        <v>-274</v>
      </c>
      <c r="M9" s="616">
        <v>5</v>
      </c>
      <c r="N9" s="616">
        <v>-2</v>
      </c>
      <c r="O9" s="616">
        <v>-22</v>
      </c>
      <c r="P9" s="616">
        <v>-115</v>
      </c>
      <c r="Q9" s="671">
        <v>-134</v>
      </c>
      <c r="R9" s="616">
        <v>5</v>
      </c>
      <c r="S9" s="616">
        <v>14</v>
      </c>
      <c r="T9" s="616">
        <v>19</v>
      </c>
      <c r="U9" s="616">
        <v>-43</v>
      </c>
      <c r="V9" s="671">
        <v>-5</v>
      </c>
      <c r="W9" s="620">
        <v>20</v>
      </c>
      <c r="X9" s="618">
        <v>19</v>
      </c>
      <c r="Y9" s="618">
        <v>41</v>
      </c>
      <c r="Z9" s="618">
        <v>48</v>
      </c>
      <c r="AA9" s="671">
        <v>128</v>
      </c>
      <c r="AB9" s="618">
        <v>158</v>
      </c>
      <c r="AC9" s="619">
        <v>132</v>
      </c>
      <c r="AD9" s="619">
        <v>140</v>
      </c>
      <c r="AE9" s="619">
        <v>97</v>
      </c>
      <c r="AF9" s="674">
        <v>527</v>
      </c>
      <c r="AG9" s="1520">
        <v>114</v>
      </c>
      <c r="AH9" s="619">
        <v>116</v>
      </c>
      <c r="AI9" s="619">
        <v>111</v>
      </c>
      <c r="AJ9" s="1545">
        <v>85</v>
      </c>
      <c r="AK9" s="1545">
        <v>426</v>
      </c>
      <c r="AL9" s="491"/>
      <c r="AN9" s="491"/>
    </row>
    <row r="10" spans="1:40" s="93" customFormat="1" ht="11.1" customHeight="1">
      <c r="A10" s="248"/>
      <c r="B10" s="148" t="s">
        <v>151</v>
      </c>
      <c r="C10" s="110"/>
      <c r="D10" s="900" t="s">
        <v>186</v>
      </c>
      <c r="E10" s="900"/>
      <c r="F10" s="901"/>
      <c r="G10" s="902"/>
      <c r="H10" s="629">
        <v>119</v>
      </c>
      <c r="I10" s="629">
        <v>134</v>
      </c>
      <c r="J10" s="629">
        <v>135</v>
      </c>
      <c r="K10" s="629">
        <v>154</v>
      </c>
      <c r="L10" s="668">
        <v>542</v>
      </c>
      <c r="M10" s="629">
        <v>145</v>
      </c>
      <c r="N10" s="629">
        <v>142</v>
      </c>
      <c r="O10" s="629">
        <v>146</v>
      </c>
      <c r="P10" s="629">
        <v>167</v>
      </c>
      <c r="Q10" s="668">
        <v>600</v>
      </c>
      <c r="R10" s="629">
        <v>147</v>
      </c>
      <c r="S10" s="629">
        <v>148</v>
      </c>
      <c r="T10" s="629">
        <v>155</v>
      </c>
      <c r="U10" s="629">
        <v>185</v>
      </c>
      <c r="V10" s="668">
        <v>635</v>
      </c>
      <c r="W10" s="629">
        <v>169</v>
      </c>
      <c r="X10" s="629">
        <v>173</v>
      </c>
      <c r="Y10" s="629">
        <v>180</v>
      </c>
      <c r="Z10" s="629">
        <v>206</v>
      </c>
      <c r="AA10" s="668">
        <v>728</v>
      </c>
      <c r="AB10" s="629">
        <v>178</v>
      </c>
      <c r="AC10" s="630">
        <v>196</v>
      </c>
      <c r="AD10" s="669">
        <v>199</v>
      </c>
      <c r="AE10" s="669">
        <v>218</v>
      </c>
      <c r="AF10" s="670">
        <v>791</v>
      </c>
      <c r="AG10" s="1519">
        <v>204</v>
      </c>
      <c r="AH10" s="626">
        <v>195</v>
      </c>
      <c r="AI10" s="630">
        <v>214</v>
      </c>
      <c r="AJ10" s="1543">
        <v>248</v>
      </c>
      <c r="AK10" s="1612">
        <v>861</v>
      </c>
      <c r="AL10" s="491"/>
      <c r="AN10" s="491"/>
    </row>
    <row r="11" spans="1:40" s="93" customFormat="1" ht="11.1" customHeight="1">
      <c r="A11" s="248"/>
      <c r="B11" s="148" t="s">
        <v>152</v>
      </c>
      <c r="C11" s="110"/>
      <c r="D11" s="903" t="s">
        <v>187</v>
      </c>
      <c r="E11" s="903"/>
      <c r="F11" s="896"/>
      <c r="G11" s="897"/>
      <c r="H11" s="629">
        <v>223</v>
      </c>
      <c r="I11" s="629">
        <v>207</v>
      </c>
      <c r="J11" s="629">
        <v>141</v>
      </c>
      <c r="K11" s="629">
        <v>181</v>
      </c>
      <c r="L11" s="668">
        <v>752</v>
      </c>
      <c r="M11" s="629">
        <v>197</v>
      </c>
      <c r="N11" s="629">
        <v>198</v>
      </c>
      <c r="O11" s="629">
        <v>187</v>
      </c>
      <c r="P11" s="629">
        <v>206</v>
      </c>
      <c r="Q11" s="668">
        <v>788</v>
      </c>
      <c r="R11" s="629">
        <v>199</v>
      </c>
      <c r="S11" s="629">
        <v>209</v>
      </c>
      <c r="T11" s="629">
        <v>194</v>
      </c>
      <c r="U11" s="629">
        <v>268</v>
      </c>
      <c r="V11" s="668">
        <v>870</v>
      </c>
      <c r="W11" s="629">
        <v>226</v>
      </c>
      <c r="X11" s="629">
        <v>193</v>
      </c>
      <c r="Y11" s="629">
        <v>336</v>
      </c>
      <c r="Z11" s="629">
        <v>226</v>
      </c>
      <c r="AA11" s="668">
        <v>981</v>
      </c>
      <c r="AB11" s="629">
        <v>400</v>
      </c>
      <c r="AC11" s="630">
        <v>258</v>
      </c>
      <c r="AD11" s="669">
        <v>328</v>
      </c>
      <c r="AE11" s="669">
        <v>264</v>
      </c>
      <c r="AF11" s="670">
        <v>1250</v>
      </c>
      <c r="AG11" s="1519">
        <v>319</v>
      </c>
      <c r="AH11" s="626">
        <v>240</v>
      </c>
      <c r="AI11" s="630">
        <v>379</v>
      </c>
      <c r="AJ11" s="1543">
        <v>519</v>
      </c>
      <c r="AK11" s="1612">
        <v>1457</v>
      </c>
      <c r="AL11" s="491"/>
      <c r="AN11" s="491"/>
    </row>
    <row r="12" spans="1:40" s="93" customFormat="1" ht="11.1" customHeight="1">
      <c r="A12" s="245"/>
      <c r="B12" s="148" t="s">
        <v>153</v>
      </c>
      <c r="C12" s="110"/>
      <c r="D12" s="895" t="s">
        <v>188</v>
      </c>
      <c r="E12" s="895"/>
      <c r="F12" s="895"/>
      <c r="G12" s="904"/>
      <c r="H12" s="629">
        <v>147</v>
      </c>
      <c r="I12" s="629">
        <v>182</v>
      </c>
      <c r="J12" s="629">
        <v>195</v>
      </c>
      <c r="K12" s="629">
        <v>30</v>
      </c>
      <c r="L12" s="668">
        <v>554</v>
      </c>
      <c r="M12" s="629">
        <v>206</v>
      </c>
      <c r="N12" s="629">
        <v>209</v>
      </c>
      <c r="O12" s="629">
        <v>229</v>
      </c>
      <c r="P12" s="629">
        <v>99</v>
      </c>
      <c r="Q12" s="668">
        <v>743</v>
      </c>
      <c r="R12" s="629">
        <v>239</v>
      </c>
      <c r="S12" s="629">
        <v>233</v>
      </c>
      <c r="T12" s="629">
        <v>272</v>
      </c>
      <c r="U12" s="629">
        <v>101</v>
      </c>
      <c r="V12" s="668">
        <v>845</v>
      </c>
      <c r="W12" s="629">
        <v>247</v>
      </c>
      <c r="X12" s="629">
        <v>282</v>
      </c>
      <c r="Y12" s="629">
        <v>179</v>
      </c>
      <c r="Z12" s="629">
        <v>239</v>
      </c>
      <c r="AA12" s="668">
        <v>947</v>
      </c>
      <c r="AB12" s="629">
        <v>210</v>
      </c>
      <c r="AC12" s="630">
        <v>304</v>
      </c>
      <c r="AD12" s="669">
        <v>260</v>
      </c>
      <c r="AE12" s="669">
        <v>257</v>
      </c>
      <c r="AF12" s="670">
        <v>1031</v>
      </c>
      <c r="AG12" s="1519">
        <v>269</v>
      </c>
      <c r="AH12" s="626">
        <v>343</v>
      </c>
      <c r="AI12" s="630">
        <v>230</v>
      </c>
      <c r="AJ12" s="1543">
        <v>96</v>
      </c>
      <c r="AK12" s="1612">
        <v>938</v>
      </c>
      <c r="AL12" s="491"/>
      <c r="AN12" s="491"/>
    </row>
    <row r="13" spans="1:40" s="93" customFormat="1" ht="11.1" customHeight="1">
      <c r="A13" s="245"/>
      <c r="B13" s="401" t="s">
        <v>154</v>
      </c>
      <c r="C13" s="110"/>
      <c r="D13" s="903" t="s">
        <v>445</v>
      </c>
      <c r="E13" s="905"/>
      <c r="F13" s="906"/>
      <c r="G13" s="907"/>
      <c r="H13" s="293">
        <v>0</v>
      </c>
      <c r="I13" s="293">
        <v>0</v>
      </c>
      <c r="J13" s="293">
        <v>0</v>
      </c>
      <c r="K13" s="293">
        <v>0</v>
      </c>
      <c r="L13" s="908">
        <v>0</v>
      </c>
      <c r="M13" s="624">
        <v>1</v>
      </c>
      <c r="N13" s="624">
        <v>1</v>
      </c>
      <c r="O13" s="624">
        <v>1</v>
      </c>
      <c r="P13" s="624">
        <v>-1</v>
      </c>
      <c r="Q13" s="671">
        <v>2</v>
      </c>
      <c r="R13" s="624">
        <v>-6</v>
      </c>
      <c r="S13" s="624">
        <v>-6</v>
      </c>
      <c r="T13" s="624">
        <v>-4</v>
      </c>
      <c r="U13" s="624">
        <v>-2</v>
      </c>
      <c r="V13" s="909">
        <v>-18</v>
      </c>
      <c r="W13" s="624">
        <v>-3</v>
      </c>
      <c r="X13" s="36">
        <v>0</v>
      </c>
      <c r="Y13" s="36">
        <v>3</v>
      </c>
      <c r="Z13" s="293">
        <v>0</v>
      </c>
      <c r="AA13" s="910">
        <v>0</v>
      </c>
      <c r="AB13" s="624">
        <v>-2</v>
      </c>
      <c r="AC13" s="626">
        <v>4</v>
      </c>
      <c r="AD13" s="626">
        <v>2</v>
      </c>
      <c r="AE13" s="626">
        <v>-6</v>
      </c>
      <c r="AF13" s="673">
        <v>-2</v>
      </c>
      <c r="AG13" s="1521">
        <v>-16</v>
      </c>
      <c r="AH13" s="626">
        <v>-6</v>
      </c>
      <c r="AI13" s="626">
        <v>17</v>
      </c>
      <c r="AJ13" s="1544">
        <v>14</v>
      </c>
      <c r="AK13" s="1544">
        <v>9</v>
      </c>
      <c r="AL13" s="491"/>
      <c r="AN13" s="491"/>
    </row>
    <row r="14" spans="1:40" s="93" customFormat="1" ht="11.1" customHeight="1">
      <c r="A14" s="245"/>
      <c r="B14" s="148" t="s">
        <v>156</v>
      </c>
      <c r="C14" s="110"/>
      <c r="D14" s="903" t="s">
        <v>446</v>
      </c>
      <c r="E14" s="903"/>
      <c r="F14" s="911"/>
      <c r="G14" s="911"/>
      <c r="H14" s="618">
        <v>147</v>
      </c>
      <c r="I14" s="618">
        <v>182</v>
      </c>
      <c r="J14" s="618">
        <v>195</v>
      </c>
      <c r="K14" s="618">
        <v>30</v>
      </c>
      <c r="L14" s="671">
        <v>554</v>
      </c>
      <c r="M14" s="618">
        <v>207</v>
      </c>
      <c r="N14" s="618">
        <v>210</v>
      </c>
      <c r="O14" s="618">
        <v>230</v>
      </c>
      <c r="P14" s="618">
        <v>98</v>
      </c>
      <c r="Q14" s="671">
        <v>745</v>
      </c>
      <c r="R14" s="618">
        <v>233</v>
      </c>
      <c r="S14" s="618">
        <v>227</v>
      </c>
      <c r="T14" s="618">
        <v>268</v>
      </c>
      <c r="U14" s="618">
        <v>99</v>
      </c>
      <c r="V14" s="671">
        <v>827</v>
      </c>
      <c r="W14" s="618">
        <v>244</v>
      </c>
      <c r="X14" s="618">
        <v>282</v>
      </c>
      <c r="Y14" s="618">
        <v>182</v>
      </c>
      <c r="Z14" s="618">
        <v>239</v>
      </c>
      <c r="AA14" s="671">
        <v>947</v>
      </c>
      <c r="AB14" s="618">
        <v>208</v>
      </c>
      <c r="AC14" s="619">
        <v>308</v>
      </c>
      <c r="AD14" s="619">
        <v>262</v>
      </c>
      <c r="AE14" s="619">
        <v>251</v>
      </c>
      <c r="AF14" s="674">
        <v>1029</v>
      </c>
      <c r="AG14" s="1520">
        <v>253</v>
      </c>
      <c r="AH14" s="619">
        <v>337</v>
      </c>
      <c r="AI14" s="619">
        <v>247</v>
      </c>
      <c r="AJ14" s="1545">
        <v>110</v>
      </c>
      <c r="AK14" s="1545">
        <v>947</v>
      </c>
      <c r="AL14" s="491"/>
      <c r="AN14" s="491"/>
    </row>
    <row r="15" spans="1:40" s="93" customFormat="1" ht="11.1" customHeight="1">
      <c r="A15" s="245"/>
      <c r="B15" s="148" t="s">
        <v>158</v>
      </c>
      <c r="C15" s="110"/>
      <c r="D15" s="903" t="s">
        <v>447</v>
      </c>
      <c r="E15" s="903"/>
      <c r="F15" s="911"/>
      <c r="G15" s="911"/>
      <c r="H15" s="618">
        <v>33</v>
      </c>
      <c r="I15" s="618">
        <v>41</v>
      </c>
      <c r="J15" s="618">
        <v>42</v>
      </c>
      <c r="K15" s="618">
        <v>3</v>
      </c>
      <c r="L15" s="671">
        <v>119</v>
      </c>
      <c r="M15" s="618">
        <v>51</v>
      </c>
      <c r="N15" s="618">
        <v>48</v>
      </c>
      <c r="O15" s="618">
        <v>54</v>
      </c>
      <c r="P15" s="618">
        <v>20</v>
      </c>
      <c r="Q15" s="671">
        <v>173</v>
      </c>
      <c r="R15" s="618">
        <v>55</v>
      </c>
      <c r="S15" s="618">
        <v>50</v>
      </c>
      <c r="T15" s="618">
        <v>67</v>
      </c>
      <c r="U15" s="618">
        <v>29</v>
      </c>
      <c r="V15" s="671">
        <v>201</v>
      </c>
      <c r="W15" s="620">
        <v>61</v>
      </c>
      <c r="X15" s="618">
        <v>83</v>
      </c>
      <c r="Y15" s="618">
        <v>40</v>
      </c>
      <c r="Z15" s="618">
        <v>52</v>
      </c>
      <c r="AA15" s="671">
        <v>236</v>
      </c>
      <c r="AB15" s="618">
        <v>54</v>
      </c>
      <c r="AC15" s="619">
        <v>69</v>
      </c>
      <c r="AD15" s="619">
        <v>61</v>
      </c>
      <c r="AE15" s="619">
        <v>56</v>
      </c>
      <c r="AF15" s="674">
        <v>240</v>
      </c>
      <c r="AG15" s="1520">
        <v>61</v>
      </c>
      <c r="AH15" s="619">
        <v>81</v>
      </c>
      <c r="AI15" s="619">
        <v>57</v>
      </c>
      <c r="AJ15" s="1545">
        <v>29</v>
      </c>
      <c r="AK15" s="1545">
        <v>228</v>
      </c>
      <c r="AL15" s="491"/>
      <c r="AN15" s="491"/>
    </row>
    <row r="16" spans="1:40" s="93" customFormat="1" ht="11.1" customHeight="1">
      <c r="A16" s="248"/>
      <c r="B16" s="148" t="s">
        <v>160</v>
      </c>
      <c r="C16" s="110"/>
      <c r="D16" s="904" t="s">
        <v>195</v>
      </c>
      <c r="E16" s="904"/>
      <c r="F16" s="897"/>
      <c r="G16" s="897"/>
      <c r="H16" s="629">
        <v>114</v>
      </c>
      <c r="I16" s="629">
        <v>141</v>
      </c>
      <c r="J16" s="629">
        <v>153</v>
      </c>
      <c r="K16" s="629">
        <v>27</v>
      </c>
      <c r="L16" s="668">
        <v>435</v>
      </c>
      <c r="M16" s="629">
        <v>156</v>
      </c>
      <c r="N16" s="629">
        <v>162</v>
      </c>
      <c r="O16" s="629">
        <v>176</v>
      </c>
      <c r="P16" s="629">
        <v>78</v>
      </c>
      <c r="Q16" s="668">
        <v>572</v>
      </c>
      <c r="R16" s="629">
        <v>178</v>
      </c>
      <c r="S16" s="629">
        <v>177</v>
      </c>
      <c r="T16" s="629">
        <v>201</v>
      </c>
      <c r="U16" s="629">
        <v>70</v>
      </c>
      <c r="V16" s="668">
        <v>626</v>
      </c>
      <c r="W16" s="629">
        <v>183</v>
      </c>
      <c r="X16" s="629">
        <v>199</v>
      </c>
      <c r="Y16" s="629">
        <v>142</v>
      </c>
      <c r="Z16" s="629">
        <v>187</v>
      </c>
      <c r="AA16" s="668">
        <v>711</v>
      </c>
      <c r="AB16" s="629">
        <v>154</v>
      </c>
      <c r="AC16" s="630">
        <v>239</v>
      </c>
      <c r="AD16" s="669">
        <v>201</v>
      </c>
      <c r="AE16" s="669">
        <v>195</v>
      </c>
      <c r="AF16" s="670">
        <v>789</v>
      </c>
      <c r="AG16" s="1519">
        <v>192</v>
      </c>
      <c r="AH16" s="626">
        <v>256</v>
      </c>
      <c r="AI16" s="630">
        <v>190</v>
      </c>
      <c r="AJ16" s="1543">
        <v>81</v>
      </c>
      <c r="AK16" s="1612">
        <v>719</v>
      </c>
      <c r="AL16" s="491"/>
      <c r="AN16" s="491"/>
    </row>
    <row r="17" spans="1:38" s="93" customFormat="1" ht="11.1" customHeight="1">
      <c r="A17" s="245"/>
      <c r="B17" s="148" t="s">
        <v>162</v>
      </c>
      <c r="C17" s="110"/>
      <c r="D17" s="903"/>
      <c r="E17" s="903"/>
      <c r="F17" s="911"/>
      <c r="G17" s="911"/>
      <c r="H17" s="618"/>
      <c r="I17" s="618"/>
      <c r="J17" s="618"/>
      <c r="K17" s="618"/>
      <c r="L17" s="671"/>
      <c r="M17" s="618"/>
      <c r="N17" s="618"/>
      <c r="O17" s="618"/>
      <c r="P17" s="618"/>
      <c r="Q17" s="671"/>
      <c r="R17" s="618"/>
      <c r="S17" s="618"/>
      <c r="T17" s="618"/>
      <c r="U17" s="618"/>
      <c r="V17" s="671"/>
      <c r="W17" s="618"/>
      <c r="X17" s="618"/>
      <c r="Y17" s="618"/>
      <c r="Z17" s="618"/>
      <c r="AA17" s="671"/>
      <c r="AB17" s="618"/>
      <c r="AC17" s="619"/>
      <c r="AD17" s="619"/>
      <c r="AE17" s="619"/>
      <c r="AF17" s="674"/>
      <c r="AG17" s="1520"/>
      <c r="AH17" s="626"/>
      <c r="AI17" s="619"/>
      <c r="AJ17" s="1545"/>
      <c r="AK17" s="1545"/>
      <c r="AL17" s="491"/>
    </row>
    <row r="18" spans="1:38" s="93" customFormat="1" ht="11.1" customHeight="1">
      <c r="A18" s="245"/>
      <c r="B18" s="148" t="s">
        <v>164</v>
      </c>
      <c r="C18" s="140"/>
      <c r="D18" s="912" t="s">
        <v>448</v>
      </c>
      <c r="E18" s="913"/>
      <c r="F18" s="913"/>
      <c r="G18" s="913"/>
      <c r="H18" s="804"/>
      <c r="I18" s="804"/>
      <c r="J18" s="804"/>
      <c r="K18" s="804"/>
      <c r="L18" s="914"/>
      <c r="M18" s="804"/>
      <c r="N18" s="804"/>
      <c r="O18" s="804"/>
      <c r="P18" s="804"/>
      <c r="Q18" s="914"/>
      <c r="R18" s="804"/>
      <c r="S18" s="804"/>
      <c r="T18" s="915"/>
      <c r="U18" s="915"/>
      <c r="V18" s="916"/>
      <c r="W18" s="917"/>
      <c r="X18" s="918"/>
      <c r="Y18" s="918"/>
      <c r="Z18" s="918"/>
      <c r="AA18" s="916"/>
      <c r="AB18" s="918"/>
      <c r="AC18" s="919"/>
      <c r="AD18" s="919"/>
      <c r="AE18" s="919"/>
      <c r="AF18" s="920"/>
      <c r="AG18" s="1522"/>
      <c r="AH18" s="919"/>
      <c r="AI18" s="919"/>
      <c r="AJ18" s="1613"/>
      <c r="AK18" s="1613" t="s">
        <v>601</v>
      </c>
      <c r="AL18" s="1463"/>
    </row>
    <row r="19" spans="1:38" s="93" customFormat="1" ht="11.1" customHeight="1">
      <c r="A19" s="245"/>
      <c r="B19" s="148" t="s">
        <v>165</v>
      </c>
      <c r="C19" s="110"/>
      <c r="D19" s="1234" t="s">
        <v>179</v>
      </c>
      <c r="E19" s="1234"/>
      <c r="F19" s="1235"/>
      <c r="G19" s="1236"/>
      <c r="H19" s="1105">
        <v>108</v>
      </c>
      <c r="I19" s="1105">
        <v>92</v>
      </c>
      <c r="J19" s="1105">
        <v>105</v>
      </c>
      <c r="K19" s="1105">
        <v>116</v>
      </c>
      <c r="L19" s="1237">
        <v>421</v>
      </c>
      <c r="M19" s="1105">
        <v>107</v>
      </c>
      <c r="N19" s="1105">
        <v>120</v>
      </c>
      <c r="O19" s="1105">
        <v>112</v>
      </c>
      <c r="P19" s="1105">
        <v>131</v>
      </c>
      <c r="Q19" s="1237">
        <v>469</v>
      </c>
      <c r="R19" s="1105">
        <v>108</v>
      </c>
      <c r="S19" s="1105">
        <v>152</v>
      </c>
      <c r="T19" s="1105">
        <v>118</v>
      </c>
      <c r="U19" s="1105">
        <v>89</v>
      </c>
      <c r="V19" s="1237">
        <v>467</v>
      </c>
      <c r="W19" s="1105">
        <v>220</v>
      </c>
      <c r="X19" s="1105">
        <v>132</v>
      </c>
      <c r="Y19" s="1105">
        <v>228</v>
      </c>
      <c r="Z19" s="1105">
        <v>150</v>
      </c>
      <c r="AA19" s="1237">
        <v>730</v>
      </c>
      <c r="AB19" s="1105">
        <v>272</v>
      </c>
      <c r="AC19" s="1106">
        <v>250</v>
      </c>
      <c r="AD19" s="1238">
        <v>253</v>
      </c>
      <c r="AE19" s="669">
        <v>202</v>
      </c>
      <c r="AF19" s="670">
        <v>977</v>
      </c>
      <c r="AG19" s="1523">
        <v>304</v>
      </c>
      <c r="AH19" s="1101">
        <v>485</v>
      </c>
      <c r="AI19" s="630">
        <v>471</v>
      </c>
      <c r="AJ19" s="1543">
        <v>589</v>
      </c>
      <c r="AK19" s="1612">
        <v>1849</v>
      </c>
      <c r="AL19" s="491"/>
    </row>
    <row r="20" spans="1:38" s="93" customFormat="1" ht="11.1" customHeight="1">
      <c r="A20" s="245"/>
      <c r="B20" s="148" t="s">
        <v>166</v>
      </c>
      <c r="C20" s="110"/>
      <c r="D20" s="1239" t="s">
        <v>442</v>
      </c>
      <c r="E20" s="1240"/>
      <c r="F20" s="1241"/>
      <c r="G20" s="1241"/>
      <c r="H20" s="1091">
        <v>11</v>
      </c>
      <c r="I20" s="1091">
        <v>14</v>
      </c>
      <c r="J20" s="1091">
        <v>15</v>
      </c>
      <c r="K20" s="1091">
        <v>16</v>
      </c>
      <c r="L20" s="1242">
        <v>56</v>
      </c>
      <c r="M20" s="1091">
        <v>17</v>
      </c>
      <c r="N20" s="1091">
        <v>17</v>
      </c>
      <c r="O20" s="1091">
        <v>20</v>
      </c>
      <c r="P20" s="1091">
        <v>26</v>
      </c>
      <c r="Q20" s="1242">
        <v>80</v>
      </c>
      <c r="R20" s="1091">
        <v>39</v>
      </c>
      <c r="S20" s="1091">
        <v>36</v>
      </c>
      <c r="T20" s="1091">
        <v>17</v>
      </c>
      <c r="U20" s="1091">
        <v>13</v>
      </c>
      <c r="V20" s="1242">
        <v>105</v>
      </c>
      <c r="W20" s="1093">
        <v>26</v>
      </c>
      <c r="X20" s="1093">
        <v>41</v>
      </c>
      <c r="Y20" s="1093">
        <v>43</v>
      </c>
      <c r="Z20" s="1093">
        <v>31</v>
      </c>
      <c r="AA20" s="1242">
        <v>141</v>
      </c>
      <c r="AB20" s="1093">
        <v>29</v>
      </c>
      <c r="AC20" s="1094">
        <v>27</v>
      </c>
      <c r="AD20" s="1094">
        <v>34</v>
      </c>
      <c r="AE20" s="619">
        <v>42</v>
      </c>
      <c r="AF20" s="674">
        <v>132</v>
      </c>
      <c r="AG20" s="1381">
        <v>45</v>
      </c>
      <c r="AH20" s="1101">
        <v>51</v>
      </c>
      <c r="AI20" s="619">
        <v>66</v>
      </c>
      <c r="AJ20" s="1545">
        <v>72</v>
      </c>
      <c r="AK20" s="1545">
        <v>234</v>
      </c>
      <c r="AL20" s="491"/>
    </row>
    <row r="21" spans="1:38" s="93" customFormat="1" ht="11.1" customHeight="1">
      <c r="A21" s="245"/>
      <c r="B21" s="148" t="s">
        <v>167</v>
      </c>
      <c r="C21" s="110"/>
      <c r="D21" s="1240" t="s">
        <v>443</v>
      </c>
      <c r="E21" s="1240"/>
      <c r="F21" s="1241"/>
      <c r="G21" s="1241"/>
      <c r="H21" s="1091">
        <v>48</v>
      </c>
      <c r="I21" s="1091">
        <v>54</v>
      </c>
      <c r="J21" s="1091">
        <v>53</v>
      </c>
      <c r="K21" s="1091">
        <v>56</v>
      </c>
      <c r="L21" s="1242">
        <v>211</v>
      </c>
      <c r="M21" s="1091">
        <v>44</v>
      </c>
      <c r="N21" s="1091">
        <v>54</v>
      </c>
      <c r="O21" s="1091">
        <v>59</v>
      </c>
      <c r="P21" s="1091">
        <v>57</v>
      </c>
      <c r="Q21" s="1242">
        <v>214</v>
      </c>
      <c r="R21" s="1091">
        <v>53</v>
      </c>
      <c r="S21" s="1091">
        <v>64</v>
      </c>
      <c r="T21" s="1091">
        <v>67</v>
      </c>
      <c r="U21" s="1091">
        <v>60</v>
      </c>
      <c r="V21" s="1242">
        <v>244</v>
      </c>
      <c r="W21" s="1093">
        <v>118</v>
      </c>
      <c r="X21" s="1093">
        <v>153</v>
      </c>
      <c r="Y21" s="1093">
        <v>121</v>
      </c>
      <c r="Z21" s="1093">
        <v>94</v>
      </c>
      <c r="AA21" s="1242">
        <v>486</v>
      </c>
      <c r="AB21" s="1093">
        <v>104</v>
      </c>
      <c r="AC21" s="1094">
        <v>127</v>
      </c>
      <c r="AD21" s="1094">
        <v>126</v>
      </c>
      <c r="AE21" s="619">
        <v>106</v>
      </c>
      <c r="AF21" s="674">
        <v>463</v>
      </c>
      <c r="AG21" s="1381">
        <v>179</v>
      </c>
      <c r="AH21" s="1094">
        <v>237</v>
      </c>
      <c r="AI21" s="619">
        <v>265</v>
      </c>
      <c r="AJ21" s="1545">
        <v>279</v>
      </c>
      <c r="AK21" s="1545">
        <v>960</v>
      </c>
      <c r="AL21" s="491"/>
    </row>
    <row r="22" spans="1:38" s="93" customFormat="1" ht="11.1" customHeight="1">
      <c r="A22" s="245"/>
      <c r="B22" s="1623" t="s">
        <v>609</v>
      </c>
      <c r="C22" s="110"/>
      <c r="D22" s="1240" t="s">
        <v>444</v>
      </c>
      <c r="E22" s="1240"/>
      <c r="F22" s="1241"/>
      <c r="G22" s="1241"/>
      <c r="H22" s="1091">
        <v>49</v>
      </c>
      <c r="I22" s="1091">
        <v>24</v>
      </c>
      <c r="J22" s="1091">
        <v>37</v>
      </c>
      <c r="K22" s="1091">
        <v>44</v>
      </c>
      <c r="L22" s="1242">
        <v>154</v>
      </c>
      <c r="M22" s="1091">
        <v>46</v>
      </c>
      <c r="N22" s="1091">
        <v>49</v>
      </c>
      <c r="O22" s="1091">
        <v>33</v>
      </c>
      <c r="P22" s="1091">
        <v>48</v>
      </c>
      <c r="Q22" s="1242">
        <v>175</v>
      </c>
      <c r="R22" s="1091">
        <v>16</v>
      </c>
      <c r="S22" s="1091">
        <v>52</v>
      </c>
      <c r="T22" s="1091">
        <v>34</v>
      </c>
      <c r="U22" s="1091">
        <v>16</v>
      </c>
      <c r="V22" s="1242">
        <v>118</v>
      </c>
      <c r="W22" s="1093">
        <v>76</v>
      </c>
      <c r="X22" s="1093">
        <v>-62</v>
      </c>
      <c r="Y22" s="1093">
        <v>64</v>
      </c>
      <c r="Z22" s="1093">
        <v>25</v>
      </c>
      <c r="AA22" s="1242">
        <v>103</v>
      </c>
      <c r="AB22" s="1093">
        <v>139</v>
      </c>
      <c r="AC22" s="1094">
        <v>96</v>
      </c>
      <c r="AD22" s="1094">
        <v>93</v>
      </c>
      <c r="AE22" s="619">
        <v>54</v>
      </c>
      <c r="AF22" s="674">
        <v>382</v>
      </c>
      <c r="AG22" s="1381">
        <v>80</v>
      </c>
      <c r="AH22" s="1094">
        <v>197</v>
      </c>
      <c r="AI22" s="619">
        <v>140</v>
      </c>
      <c r="AJ22" s="1545">
        <v>238</v>
      </c>
      <c r="AK22" s="1545">
        <v>655</v>
      </c>
      <c r="AL22" s="491"/>
    </row>
    <row r="23" spans="1:38" s="93" customFormat="1" ht="11.1" customHeight="1">
      <c r="A23" s="245"/>
      <c r="B23" s="148" t="s">
        <v>168</v>
      </c>
      <c r="C23" s="110"/>
      <c r="D23" s="1243" t="s">
        <v>186</v>
      </c>
      <c r="E23" s="1243"/>
      <c r="F23" s="1244"/>
      <c r="G23" s="1245"/>
      <c r="H23" s="1105">
        <v>80</v>
      </c>
      <c r="I23" s="1105">
        <v>75</v>
      </c>
      <c r="J23" s="1105">
        <v>78</v>
      </c>
      <c r="K23" s="1105">
        <v>84</v>
      </c>
      <c r="L23" s="1237">
        <v>317</v>
      </c>
      <c r="M23" s="1105">
        <v>84</v>
      </c>
      <c r="N23" s="1105">
        <v>87</v>
      </c>
      <c r="O23" s="1105">
        <v>85</v>
      </c>
      <c r="P23" s="1105">
        <v>89</v>
      </c>
      <c r="Q23" s="1237">
        <v>345</v>
      </c>
      <c r="R23" s="1105">
        <v>89</v>
      </c>
      <c r="S23" s="1105">
        <v>100</v>
      </c>
      <c r="T23" s="1105">
        <v>91</v>
      </c>
      <c r="U23" s="1105">
        <v>94</v>
      </c>
      <c r="V23" s="1237">
        <v>374</v>
      </c>
      <c r="W23" s="1105">
        <v>143</v>
      </c>
      <c r="X23" s="1105">
        <v>173</v>
      </c>
      <c r="Y23" s="1105">
        <v>150</v>
      </c>
      <c r="Z23" s="1105">
        <v>119</v>
      </c>
      <c r="AA23" s="1237">
        <v>585</v>
      </c>
      <c r="AB23" s="1105">
        <v>175</v>
      </c>
      <c r="AC23" s="1106">
        <v>170</v>
      </c>
      <c r="AD23" s="1238">
        <v>173</v>
      </c>
      <c r="AE23" s="669">
        <v>163</v>
      </c>
      <c r="AF23" s="670">
        <v>681</v>
      </c>
      <c r="AG23" s="1523">
        <v>203</v>
      </c>
      <c r="AH23" s="1101">
        <v>276</v>
      </c>
      <c r="AI23" s="630">
        <v>293</v>
      </c>
      <c r="AJ23" s="1543">
        <v>325</v>
      </c>
      <c r="AK23" s="1612">
        <v>1097</v>
      </c>
      <c r="AL23" s="491"/>
    </row>
    <row r="24" spans="1:38" s="93" customFormat="1" ht="11.1" customHeight="1">
      <c r="A24" s="250"/>
      <c r="B24" s="147" t="s">
        <v>449</v>
      </c>
      <c r="C24" s="110"/>
      <c r="D24" s="1239" t="s">
        <v>450</v>
      </c>
      <c r="E24" s="1239"/>
      <c r="F24" s="1235"/>
      <c r="G24" s="1236"/>
      <c r="H24" s="1105">
        <v>0</v>
      </c>
      <c r="I24" s="1105">
        <v>0</v>
      </c>
      <c r="J24" s="1105">
        <v>0</v>
      </c>
      <c r="K24" s="1105">
        <v>2</v>
      </c>
      <c r="L24" s="1237">
        <v>2</v>
      </c>
      <c r="M24" s="1105">
        <v>0</v>
      </c>
      <c r="N24" s="1105">
        <v>0</v>
      </c>
      <c r="O24" s="1105">
        <v>0</v>
      </c>
      <c r="P24" s="1105">
        <v>-1</v>
      </c>
      <c r="Q24" s="1237">
        <v>-1</v>
      </c>
      <c r="R24" s="1105">
        <v>27</v>
      </c>
      <c r="S24" s="1105">
        <v>14</v>
      </c>
      <c r="T24" s="1105">
        <v>14</v>
      </c>
      <c r="U24" s="1136">
        <v>0</v>
      </c>
      <c r="V24" s="1246">
        <v>55</v>
      </c>
      <c r="W24" s="1136">
        <v>-2</v>
      </c>
      <c r="X24" s="1136">
        <v>2</v>
      </c>
      <c r="Y24" s="1136">
        <v>-1</v>
      </c>
      <c r="Z24" s="1136">
        <v>0</v>
      </c>
      <c r="AA24" s="1246">
        <v>-1</v>
      </c>
      <c r="AB24" s="1136">
        <v>1</v>
      </c>
      <c r="AC24" s="1184">
        <v>2</v>
      </c>
      <c r="AD24" s="1247">
        <v>-5</v>
      </c>
      <c r="AE24" s="682">
        <v>12</v>
      </c>
      <c r="AF24" s="1281">
        <v>10</v>
      </c>
      <c r="AG24" s="1524">
        <v>10</v>
      </c>
      <c r="AH24" s="1185">
        <v>-5</v>
      </c>
      <c r="AI24" s="597">
        <v>4</v>
      </c>
      <c r="AJ24" s="1543">
        <v>30</v>
      </c>
      <c r="AK24" s="1612">
        <v>39</v>
      </c>
      <c r="AL24" s="491"/>
    </row>
    <row r="25" spans="1:38" s="93" customFormat="1" ht="11.1" customHeight="1">
      <c r="A25" s="245"/>
      <c r="B25" s="148" t="s">
        <v>172</v>
      </c>
      <c r="C25" s="110"/>
      <c r="D25" s="1234" t="s">
        <v>188</v>
      </c>
      <c r="E25" s="1234"/>
      <c r="F25" s="1234"/>
      <c r="G25" s="1248"/>
      <c r="H25" s="1105">
        <v>28</v>
      </c>
      <c r="I25" s="1105">
        <v>17</v>
      </c>
      <c r="J25" s="1105">
        <v>27</v>
      </c>
      <c r="K25" s="1105">
        <v>30</v>
      </c>
      <c r="L25" s="1237">
        <v>102</v>
      </c>
      <c r="M25" s="1105">
        <v>23</v>
      </c>
      <c r="N25" s="1105">
        <v>33</v>
      </c>
      <c r="O25" s="1105">
        <v>27</v>
      </c>
      <c r="P25" s="1105">
        <v>43</v>
      </c>
      <c r="Q25" s="1237">
        <v>125</v>
      </c>
      <c r="R25" s="1105">
        <v>-8</v>
      </c>
      <c r="S25" s="1105">
        <v>38</v>
      </c>
      <c r="T25" s="1105">
        <v>13</v>
      </c>
      <c r="U25" s="1105">
        <v>-5</v>
      </c>
      <c r="V25" s="1237">
        <v>38</v>
      </c>
      <c r="W25" s="1105">
        <v>79</v>
      </c>
      <c r="X25" s="1105">
        <v>-43</v>
      </c>
      <c r="Y25" s="1105">
        <v>79</v>
      </c>
      <c r="Z25" s="1105">
        <v>31</v>
      </c>
      <c r="AA25" s="1237">
        <v>146</v>
      </c>
      <c r="AB25" s="1093">
        <v>96</v>
      </c>
      <c r="AC25" s="1094">
        <v>78</v>
      </c>
      <c r="AD25" s="1094">
        <v>85</v>
      </c>
      <c r="AE25" s="619">
        <v>27</v>
      </c>
      <c r="AF25" s="674">
        <v>286</v>
      </c>
      <c r="AG25" s="1381">
        <v>91</v>
      </c>
      <c r="AH25" s="1106">
        <v>214</v>
      </c>
      <c r="AI25" s="619">
        <v>174</v>
      </c>
      <c r="AJ25" s="1543">
        <v>234</v>
      </c>
      <c r="AK25" s="1612">
        <v>713</v>
      </c>
      <c r="AL25" s="491"/>
    </row>
    <row r="26" spans="1:38" s="93" customFormat="1" ht="11.1" customHeight="1">
      <c r="A26" s="248"/>
      <c r="B26" s="326"/>
      <c r="C26" s="110"/>
      <c r="D26" s="1239" t="s">
        <v>189</v>
      </c>
      <c r="E26" s="1249"/>
      <c r="F26" s="1250"/>
      <c r="G26" s="1251"/>
      <c r="H26" s="1099">
        <v>0</v>
      </c>
      <c r="I26" s="1099">
        <v>0</v>
      </c>
      <c r="J26" s="1099">
        <v>0</v>
      </c>
      <c r="K26" s="1099">
        <v>1</v>
      </c>
      <c r="L26" s="1242">
        <v>1</v>
      </c>
      <c r="M26" s="1099">
        <v>0</v>
      </c>
      <c r="N26" s="1099">
        <v>1</v>
      </c>
      <c r="O26" s="1099">
        <v>0</v>
      </c>
      <c r="P26" s="1099">
        <v>0</v>
      </c>
      <c r="Q26" s="1242">
        <v>1</v>
      </c>
      <c r="R26" s="1099">
        <v>0</v>
      </c>
      <c r="S26" s="1099">
        <v>0</v>
      </c>
      <c r="T26" s="1099">
        <v>1</v>
      </c>
      <c r="U26" s="1099">
        <v>-9</v>
      </c>
      <c r="V26" s="1252">
        <v>-8</v>
      </c>
      <c r="W26" s="1141">
        <v>0</v>
      </c>
      <c r="X26" s="1140">
        <v>0</v>
      </c>
      <c r="Y26" s="1140">
        <v>1</v>
      </c>
      <c r="Z26" s="1140">
        <v>0</v>
      </c>
      <c r="AA26" s="1253">
        <v>1</v>
      </c>
      <c r="AB26" s="1141">
        <v>1</v>
      </c>
      <c r="AC26" s="1185">
        <v>0</v>
      </c>
      <c r="AD26" s="1185">
        <v>0</v>
      </c>
      <c r="AE26" s="1287">
        <v>1</v>
      </c>
      <c r="AF26" s="1304">
        <v>2</v>
      </c>
      <c r="AG26" s="1464">
        <v>4</v>
      </c>
      <c r="AH26" s="1190">
        <v>-2</v>
      </c>
      <c r="AI26" s="1287">
        <v>6</v>
      </c>
      <c r="AJ26" s="1544">
        <v>-4</v>
      </c>
      <c r="AK26" s="1544">
        <v>4</v>
      </c>
      <c r="AL26" s="491"/>
    </row>
    <row r="27" spans="1:38" s="93" customFormat="1" ht="11.1" customHeight="1">
      <c r="A27" s="245"/>
      <c r="B27" s="247"/>
      <c r="C27" s="110"/>
      <c r="D27" s="1239" t="s">
        <v>190</v>
      </c>
      <c r="E27" s="1239"/>
      <c r="F27" s="1254"/>
      <c r="G27" s="1254"/>
      <c r="H27" s="1093">
        <v>28</v>
      </c>
      <c r="I27" s="1093">
        <v>17</v>
      </c>
      <c r="J27" s="1093">
        <v>27</v>
      </c>
      <c r="K27" s="1093">
        <v>31</v>
      </c>
      <c r="L27" s="1242">
        <v>103</v>
      </c>
      <c r="M27" s="1093">
        <v>23</v>
      </c>
      <c r="N27" s="1093">
        <v>34</v>
      </c>
      <c r="O27" s="1093">
        <v>27</v>
      </c>
      <c r="P27" s="1093">
        <v>43</v>
      </c>
      <c r="Q27" s="1242">
        <v>126</v>
      </c>
      <c r="R27" s="1093">
        <v>-8</v>
      </c>
      <c r="S27" s="1093">
        <v>38</v>
      </c>
      <c r="T27" s="1093">
        <v>14</v>
      </c>
      <c r="U27" s="1093">
        <v>-14</v>
      </c>
      <c r="V27" s="1242">
        <v>30</v>
      </c>
      <c r="W27" s="1093">
        <v>79</v>
      </c>
      <c r="X27" s="1093">
        <v>-43</v>
      </c>
      <c r="Y27" s="1093">
        <v>80</v>
      </c>
      <c r="Z27" s="1093">
        <v>31</v>
      </c>
      <c r="AA27" s="1242">
        <v>147</v>
      </c>
      <c r="AB27" s="1093">
        <v>97</v>
      </c>
      <c r="AC27" s="1094">
        <v>78</v>
      </c>
      <c r="AD27" s="1094">
        <v>85</v>
      </c>
      <c r="AE27" s="619">
        <v>28</v>
      </c>
      <c r="AF27" s="674">
        <v>288</v>
      </c>
      <c r="AG27" s="1381">
        <v>95</v>
      </c>
      <c r="AH27" s="1094">
        <v>212</v>
      </c>
      <c r="AI27" s="619">
        <v>180</v>
      </c>
      <c r="AJ27" s="1545">
        <v>230</v>
      </c>
      <c r="AK27" s="1545">
        <v>717</v>
      </c>
      <c r="AL27" s="491"/>
    </row>
    <row r="28" spans="1:38" s="93" customFormat="1" ht="11.1" customHeight="1">
      <c r="A28" s="245"/>
      <c r="B28" s="247"/>
      <c r="C28" s="110"/>
      <c r="D28" s="1239" t="s">
        <v>191</v>
      </c>
      <c r="E28" s="1239"/>
      <c r="F28" s="1241"/>
      <c r="G28" s="1241"/>
      <c r="H28" s="1093">
        <v>8</v>
      </c>
      <c r="I28" s="1093">
        <v>5</v>
      </c>
      <c r="J28" s="1093">
        <v>6</v>
      </c>
      <c r="K28" s="1093">
        <v>6</v>
      </c>
      <c r="L28" s="1242">
        <v>25</v>
      </c>
      <c r="M28" s="1093">
        <v>6</v>
      </c>
      <c r="N28" s="1093">
        <v>9</v>
      </c>
      <c r="O28" s="1093">
        <v>8</v>
      </c>
      <c r="P28" s="1093">
        <v>10</v>
      </c>
      <c r="Q28" s="1242">
        <v>32</v>
      </c>
      <c r="R28" s="1093">
        <v>0</v>
      </c>
      <c r="S28" s="1093">
        <v>8</v>
      </c>
      <c r="T28" s="1093">
        <v>5</v>
      </c>
      <c r="U28" s="1093">
        <v>-2</v>
      </c>
      <c r="V28" s="1242">
        <v>11</v>
      </c>
      <c r="W28" s="1093">
        <v>17</v>
      </c>
      <c r="X28" s="1093">
        <v>-5</v>
      </c>
      <c r="Y28" s="1093">
        <v>25</v>
      </c>
      <c r="Z28" s="1093">
        <v>-4</v>
      </c>
      <c r="AA28" s="1242">
        <v>33</v>
      </c>
      <c r="AB28" s="1095">
        <v>27</v>
      </c>
      <c r="AC28" s="1096">
        <v>21</v>
      </c>
      <c r="AD28" s="1096">
        <v>21</v>
      </c>
      <c r="AE28" s="621">
        <v>9</v>
      </c>
      <c r="AF28" s="1279">
        <v>78</v>
      </c>
      <c r="AG28" s="1382">
        <v>27</v>
      </c>
      <c r="AH28" s="1096">
        <v>55</v>
      </c>
      <c r="AI28" s="621">
        <v>44</v>
      </c>
      <c r="AJ28" s="1545">
        <v>57</v>
      </c>
      <c r="AK28" s="1545">
        <v>183</v>
      </c>
      <c r="AL28" s="491"/>
    </row>
    <row r="29" spans="1:38" s="93" customFormat="1" ht="11.1" customHeight="1">
      <c r="A29" s="205"/>
      <c r="B29" s="206"/>
      <c r="C29" s="110"/>
      <c r="D29" s="1248" t="s">
        <v>195</v>
      </c>
      <c r="E29" s="1248"/>
      <c r="F29" s="1236"/>
      <c r="G29" s="1236"/>
      <c r="H29" s="1105">
        <v>20</v>
      </c>
      <c r="I29" s="1105">
        <v>12</v>
      </c>
      <c r="J29" s="1105">
        <v>21</v>
      </c>
      <c r="K29" s="1105">
        <v>25</v>
      </c>
      <c r="L29" s="1237">
        <v>78</v>
      </c>
      <c r="M29" s="1105">
        <v>17</v>
      </c>
      <c r="N29" s="1105">
        <v>25</v>
      </c>
      <c r="O29" s="1105">
        <v>19</v>
      </c>
      <c r="P29" s="1105">
        <v>33</v>
      </c>
      <c r="Q29" s="1237">
        <v>94</v>
      </c>
      <c r="R29" s="1105">
        <v>-8</v>
      </c>
      <c r="S29" s="1105">
        <v>30</v>
      </c>
      <c r="T29" s="1105">
        <v>9</v>
      </c>
      <c r="U29" s="1105">
        <v>-12</v>
      </c>
      <c r="V29" s="1237">
        <v>19</v>
      </c>
      <c r="W29" s="1105">
        <v>62</v>
      </c>
      <c r="X29" s="1105">
        <v>-38</v>
      </c>
      <c r="Y29" s="1105">
        <v>55</v>
      </c>
      <c r="Z29" s="1105">
        <v>35</v>
      </c>
      <c r="AA29" s="1237">
        <v>114</v>
      </c>
      <c r="AB29" s="1093">
        <v>70</v>
      </c>
      <c r="AC29" s="1094">
        <v>57</v>
      </c>
      <c r="AD29" s="1094">
        <v>64</v>
      </c>
      <c r="AE29" s="619">
        <v>19</v>
      </c>
      <c r="AF29" s="674">
        <v>210</v>
      </c>
      <c r="AG29" s="1381">
        <v>68</v>
      </c>
      <c r="AH29" s="1096">
        <v>157</v>
      </c>
      <c r="AI29" s="619">
        <v>136</v>
      </c>
      <c r="AJ29" s="1543">
        <v>173</v>
      </c>
      <c r="AK29" s="1612">
        <v>534</v>
      </c>
      <c r="AL29" s="491"/>
    </row>
    <row r="30" spans="1:38" s="93" customFormat="1" ht="11.1" customHeight="1">
      <c r="A30" s="205"/>
      <c r="B30" s="206"/>
      <c r="C30" s="110"/>
      <c r="D30" s="903"/>
      <c r="E30" s="903"/>
      <c r="F30" s="911"/>
      <c r="G30" s="911"/>
      <c r="H30" s="618"/>
      <c r="I30" s="618"/>
      <c r="J30" s="618"/>
      <c r="K30" s="618"/>
      <c r="L30" s="671"/>
      <c r="M30" s="618"/>
      <c r="N30" s="618"/>
      <c r="O30" s="618"/>
      <c r="P30" s="618"/>
      <c r="Q30" s="671"/>
      <c r="R30" s="618"/>
      <c r="S30" s="618"/>
      <c r="T30" s="618"/>
      <c r="U30" s="618"/>
      <c r="V30" s="671"/>
      <c r="W30" s="618"/>
      <c r="X30" s="618"/>
      <c r="Y30" s="618"/>
      <c r="Z30" s="618"/>
      <c r="AA30" s="671"/>
      <c r="AB30" s="624"/>
      <c r="AC30" s="672"/>
      <c r="AD30" s="626"/>
      <c r="AE30" s="626"/>
      <c r="AF30" s="673"/>
      <c r="AG30" s="1521"/>
      <c r="AH30" s="619"/>
      <c r="AI30" s="626"/>
      <c r="AJ30" s="1544"/>
      <c r="AK30" s="1544"/>
      <c r="AL30" s="491"/>
    </row>
    <row r="31" spans="1:38" s="93" customFormat="1" ht="11.1" customHeight="1">
      <c r="A31" s="205"/>
      <c r="B31" s="206"/>
      <c r="C31" s="141"/>
      <c r="D31" s="924" t="s">
        <v>451</v>
      </c>
      <c r="E31" s="912"/>
      <c r="F31" s="912"/>
      <c r="G31" s="912"/>
      <c r="H31" s="742"/>
      <c r="I31" s="742"/>
      <c r="J31" s="742"/>
      <c r="K31" s="742"/>
      <c r="L31" s="925"/>
      <c r="M31" s="742"/>
      <c r="N31" s="742"/>
      <c r="O31" s="742"/>
      <c r="P31" s="742"/>
      <c r="Q31" s="925"/>
      <c r="R31" s="742"/>
      <c r="S31" s="742"/>
      <c r="T31" s="926"/>
      <c r="U31" s="926"/>
      <c r="V31" s="927"/>
      <c r="W31" s="928"/>
      <c r="X31" s="929"/>
      <c r="Y31" s="929"/>
      <c r="Z31" s="929"/>
      <c r="AA31" s="927"/>
      <c r="AB31" s="928"/>
      <c r="AC31" s="930"/>
      <c r="AD31" s="930"/>
      <c r="AE31" s="930"/>
      <c r="AF31" s="931"/>
      <c r="AG31" s="1525"/>
      <c r="AH31" s="930"/>
      <c r="AI31" s="930"/>
      <c r="AJ31" s="1614"/>
      <c r="AK31" s="1614" t="s">
        <v>601</v>
      </c>
      <c r="AL31" s="1463"/>
    </row>
    <row r="32" spans="1:38" s="93" customFormat="1" ht="11.1" customHeight="1">
      <c r="A32" s="205"/>
      <c r="B32" s="206"/>
      <c r="C32" s="110"/>
      <c r="D32" s="895" t="s">
        <v>179</v>
      </c>
      <c r="E32" s="895"/>
      <c r="F32" s="896"/>
      <c r="G32" s="897"/>
      <c r="H32" s="629">
        <v>62</v>
      </c>
      <c r="I32" s="629">
        <v>81</v>
      </c>
      <c r="J32" s="629">
        <v>68</v>
      </c>
      <c r="K32" s="629">
        <v>74</v>
      </c>
      <c r="L32" s="668">
        <v>285</v>
      </c>
      <c r="M32" s="629">
        <v>67</v>
      </c>
      <c r="N32" s="629">
        <v>81</v>
      </c>
      <c r="O32" s="629">
        <v>90</v>
      </c>
      <c r="P32" s="629">
        <v>78</v>
      </c>
      <c r="Q32" s="668">
        <v>316</v>
      </c>
      <c r="R32" s="629">
        <v>77</v>
      </c>
      <c r="S32" s="629">
        <v>83</v>
      </c>
      <c r="T32" s="629">
        <v>107</v>
      </c>
      <c r="U32" s="629">
        <v>84</v>
      </c>
      <c r="V32" s="668">
        <v>351</v>
      </c>
      <c r="W32" s="629">
        <v>95</v>
      </c>
      <c r="X32" s="629">
        <v>87</v>
      </c>
      <c r="Y32" s="629">
        <v>90</v>
      </c>
      <c r="Z32" s="629">
        <v>91</v>
      </c>
      <c r="AA32" s="668">
        <v>363</v>
      </c>
      <c r="AB32" s="618">
        <v>93</v>
      </c>
      <c r="AC32" s="619">
        <v>119</v>
      </c>
      <c r="AD32" s="619">
        <v>89</v>
      </c>
      <c r="AE32" s="619">
        <v>98</v>
      </c>
      <c r="AF32" s="674">
        <v>399</v>
      </c>
      <c r="AG32" s="1381">
        <v>85</v>
      </c>
      <c r="AH32" s="1096">
        <v>84</v>
      </c>
      <c r="AI32" s="619">
        <v>121</v>
      </c>
      <c r="AJ32" s="1545">
        <v>91</v>
      </c>
      <c r="AK32" s="1545">
        <v>381</v>
      </c>
      <c r="AL32" s="491"/>
    </row>
    <row r="33" spans="1:38" s="93" customFormat="1" ht="11.1" customHeight="1">
      <c r="A33" s="205"/>
      <c r="B33" s="206"/>
      <c r="C33" s="110"/>
      <c r="D33" s="898" t="s">
        <v>442</v>
      </c>
      <c r="E33" s="804"/>
      <c r="F33" s="899"/>
      <c r="G33" s="899"/>
      <c r="H33" s="616">
        <v>70</v>
      </c>
      <c r="I33" s="616">
        <v>72</v>
      </c>
      <c r="J33" s="616">
        <v>76</v>
      </c>
      <c r="K33" s="616">
        <v>81</v>
      </c>
      <c r="L33" s="671">
        <v>299</v>
      </c>
      <c r="M33" s="616">
        <v>74</v>
      </c>
      <c r="N33" s="616">
        <v>80</v>
      </c>
      <c r="O33" s="616">
        <v>84</v>
      </c>
      <c r="P33" s="616">
        <v>86</v>
      </c>
      <c r="Q33" s="671">
        <v>324</v>
      </c>
      <c r="R33" s="616">
        <v>85</v>
      </c>
      <c r="S33" s="616">
        <v>89</v>
      </c>
      <c r="T33" s="616">
        <v>92</v>
      </c>
      <c r="U33" s="616">
        <v>92</v>
      </c>
      <c r="V33" s="671">
        <v>358</v>
      </c>
      <c r="W33" s="618">
        <v>90</v>
      </c>
      <c r="X33" s="618">
        <v>92</v>
      </c>
      <c r="Y33" s="618">
        <v>95</v>
      </c>
      <c r="Z33" s="618">
        <v>99</v>
      </c>
      <c r="AA33" s="671">
        <v>376</v>
      </c>
      <c r="AB33" s="624">
        <v>95</v>
      </c>
      <c r="AC33" s="626">
        <v>95</v>
      </c>
      <c r="AD33" s="626">
        <v>94</v>
      </c>
      <c r="AE33" s="626">
        <v>94</v>
      </c>
      <c r="AF33" s="673">
        <v>378</v>
      </c>
      <c r="AG33" s="1380">
        <v>92</v>
      </c>
      <c r="AH33" s="1094">
        <v>87</v>
      </c>
      <c r="AI33" s="626">
        <v>91</v>
      </c>
      <c r="AJ33" s="1544">
        <v>95</v>
      </c>
      <c r="AK33" s="1544">
        <v>365</v>
      </c>
      <c r="AL33" s="491"/>
    </row>
    <row r="34" spans="1:38" s="93" customFormat="1" ht="11.1" customHeight="1">
      <c r="A34" s="205"/>
      <c r="B34" s="206"/>
      <c r="C34" s="110"/>
      <c r="D34" s="804" t="s">
        <v>443</v>
      </c>
      <c r="E34" s="804"/>
      <c r="F34" s="899"/>
      <c r="G34" s="899"/>
      <c r="H34" s="616">
        <v>-1</v>
      </c>
      <c r="I34" s="616">
        <v>-2</v>
      </c>
      <c r="J34" s="616">
        <v>-1</v>
      </c>
      <c r="K34" s="616">
        <v>0</v>
      </c>
      <c r="L34" s="671">
        <v>-4</v>
      </c>
      <c r="M34" s="616">
        <v>-1</v>
      </c>
      <c r="N34" s="616">
        <v>-1</v>
      </c>
      <c r="O34" s="616">
        <v>0</v>
      </c>
      <c r="P34" s="616">
        <v>0</v>
      </c>
      <c r="Q34" s="671">
        <v>-2</v>
      </c>
      <c r="R34" s="715">
        <v>0</v>
      </c>
      <c r="S34" s="715">
        <v>0</v>
      </c>
      <c r="T34" s="616">
        <v>2</v>
      </c>
      <c r="U34" s="616">
        <v>1</v>
      </c>
      <c r="V34" s="671">
        <v>3</v>
      </c>
      <c r="W34" s="618">
        <v>5</v>
      </c>
      <c r="X34" s="618">
        <v>-5</v>
      </c>
      <c r="Y34" s="618">
        <v>11</v>
      </c>
      <c r="Z34" s="618">
        <v>5</v>
      </c>
      <c r="AA34" s="908">
        <v>16</v>
      </c>
      <c r="AB34" s="36">
        <v>5</v>
      </c>
      <c r="AC34" s="732">
        <v>5</v>
      </c>
      <c r="AD34" s="732">
        <v>4</v>
      </c>
      <c r="AE34" s="732">
        <v>0</v>
      </c>
      <c r="AF34" s="1305">
        <v>14</v>
      </c>
      <c r="AG34" s="1465">
        <v>2</v>
      </c>
      <c r="AH34" s="1190">
        <v>4</v>
      </c>
      <c r="AI34" s="732">
        <v>2</v>
      </c>
      <c r="AJ34" s="1615">
        <v>3</v>
      </c>
      <c r="AK34" s="1615">
        <v>11</v>
      </c>
      <c r="AL34" s="491"/>
    </row>
    <row r="35" spans="1:38" s="93" customFormat="1" ht="11.1" customHeight="1">
      <c r="A35" s="205"/>
      <c r="B35" s="206"/>
      <c r="C35" s="110"/>
      <c r="D35" s="804" t="s">
        <v>444</v>
      </c>
      <c r="E35" s="804"/>
      <c r="F35" s="899"/>
      <c r="G35" s="899"/>
      <c r="H35" s="616">
        <v>-7</v>
      </c>
      <c r="I35" s="616">
        <v>11</v>
      </c>
      <c r="J35" s="616">
        <v>-7</v>
      </c>
      <c r="K35" s="616">
        <v>-7</v>
      </c>
      <c r="L35" s="671">
        <v>-10</v>
      </c>
      <c r="M35" s="616">
        <v>-6</v>
      </c>
      <c r="N35" s="616">
        <v>2</v>
      </c>
      <c r="O35" s="616">
        <v>6</v>
      </c>
      <c r="P35" s="616">
        <v>-8</v>
      </c>
      <c r="Q35" s="671">
        <v>-6</v>
      </c>
      <c r="R35" s="616">
        <v>-8</v>
      </c>
      <c r="S35" s="616">
        <v>-6</v>
      </c>
      <c r="T35" s="616">
        <v>13</v>
      </c>
      <c r="U35" s="616">
        <v>-9</v>
      </c>
      <c r="V35" s="671">
        <v>-10</v>
      </c>
      <c r="W35" s="36">
        <v>0</v>
      </c>
      <c r="X35" s="36">
        <v>0</v>
      </c>
      <c r="Y35" s="36">
        <v>-16</v>
      </c>
      <c r="Z35" s="36">
        <v>-13</v>
      </c>
      <c r="AA35" s="908">
        <v>-29</v>
      </c>
      <c r="AB35" s="662">
        <v>-7</v>
      </c>
      <c r="AC35" s="733">
        <v>19</v>
      </c>
      <c r="AD35" s="733">
        <v>-9</v>
      </c>
      <c r="AE35" s="733">
        <v>4</v>
      </c>
      <c r="AF35" s="1306">
        <v>7</v>
      </c>
      <c r="AG35" s="1466">
        <v>-9</v>
      </c>
      <c r="AH35" s="1191">
        <v>-7</v>
      </c>
      <c r="AI35" s="733">
        <v>28</v>
      </c>
      <c r="AJ35" s="1616">
        <v>-7</v>
      </c>
      <c r="AK35" s="1616">
        <v>5</v>
      </c>
      <c r="AL35" s="491"/>
    </row>
    <row r="36" spans="1:38" s="93" customFormat="1" ht="11.1" customHeight="1">
      <c r="A36" s="205"/>
      <c r="B36" s="206"/>
      <c r="C36" s="110"/>
      <c r="D36" s="900" t="s">
        <v>186</v>
      </c>
      <c r="E36" s="900"/>
      <c r="F36" s="901"/>
      <c r="G36" s="902"/>
      <c r="H36" s="629">
        <v>34</v>
      </c>
      <c r="I36" s="629">
        <v>31</v>
      </c>
      <c r="J36" s="629">
        <v>32</v>
      </c>
      <c r="K36" s="629">
        <v>33</v>
      </c>
      <c r="L36" s="668">
        <v>130</v>
      </c>
      <c r="M36" s="629">
        <v>33</v>
      </c>
      <c r="N36" s="629">
        <v>33</v>
      </c>
      <c r="O36" s="629">
        <v>33</v>
      </c>
      <c r="P36" s="629">
        <v>37</v>
      </c>
      <c r="Q36" s="668">
        <v>136</v>
      </c>
      <c r="R36" s="629">
        <v>35</v>
      </c>
      <c r="S36" s="629">
        <v>36</v>
      </c>
      <c r="T36" s="629">
        <v>36</v>
      </c>
      <c r="U36" s="629">
        <v>42</v>
      </c>
      <c r="V36" s="668">
        <v>149</v>
      </c>
      <c r="W36" s="629">
        <v>36</v>
      </c>
      <c r="X36" s="629">
        <v>39</v>
      </c>
      <c r="Y36" s="629">
        <v>40</v>
      </c>
      <c r="Z36" s="629">
        <v>52</v>
      </c>
      <c r="AA36" s="668">
        <v>167</v>
      </c>
      <c r="AB36" s="629">
        <v>43</v>
      </c>
      <c r="AC36" s="630">
        <v>41</v>
      </c>
      <c r="AD36" s="669">
        <v>45</v>
      </c>
      <c r="AE36" s="669">
        <v>61</v>
      </c>
      <c r="AF36" s="670">
        <v>190</v>
      </c>
      <c r="AG36" s="1523">
        <v>43</v>
      </c>
      <c r="AH36" s="1096">
        <v>43</v>
      </c>
      <c r="AI36" s="630">
        <v>48</v>
      </c>
      <c r="AJ36" s="1547">
        <v>61</v>
      </c>
      <c r="AK36" s="1547">
        <v>195</v>
      </c>
      <c r="AL36" s="491"/>
    </row>
    <row r="37" spans="1:38" s="93" customFormat="1" ht="11.1" customHeight="1">
      <c r="A37" s="205"/>
      <c r="B37" s="206"/>
      <c r="C37" s="110"/>
      <c r="D37" s="898" t="s">
        <v>450</v>
      </c>
      <c r="E37" s="898"/>
      <c r="F37" s="896"/>
      <c r="G37" s="897"/>
      <c r="H37" s="629">
        <v>28</v>
      </c>
      <c r="I37" s="629">
        <v>26</v>
      </c>
      <c r="J37" s="629">
        <v>10</v>
      </c>
      <c r="K37" s="629">
        <v>39</v>
      </c>
      <c r="L37" s="668">
        <v>103</v>
      </c>
      <c r="M37" s="629">
        <v>9</v>
      </c>
      <c r="N37" s="629">
        <v>6</v>
      </c>
      <c r="O37" s="629">
        <v>22</v>
      </c>
      <c r="P37" s="629">
        <v>14</v>
      </c>
      <c r="Q37" s="668">
        <v>51</v>
      </c>
      <c r="R37" s="629">
        <v>8</v>
      </c>
      <c r="S37" s="629">
        <v>6</v>
      </c>
      <c r="T37" s="629">
        <v>15</v>
      </c>
      <c r="U37" s="629">
        <v>25</v>
      </c>
      <c r="V37" s="668">
        <v>54</v>
      </c>
      <c r="W37" s="629">
        <v>15</v>
      </c>
      <c r="X37" s="629">
        <v>3</v>
      </c>
      <c r="Y37" s="629">
        <v>13</v>
      </c>
      <c r="Z37" s="629">
        <v>-2</v>
      </c>
      <c r="AA37" s="668">
        <v>29</v>
      </c>
      <c r="AB37" s="629">
        <v>-13</v>
      </c>
      <c r="AC37" s="630">
        <v>6</v>
      </c>
      <c r="AD37" s="669">
        <v>-5</v>
      </c>
      <c r="AE37" s="669">
        <v>-13</v>
      </c>
      <c r="AF37" s="670">
        <v>-25</v>
      </c>
      <c r="AG37" s="1523">
        <v>-3</v>
      </c>
      <c r="AH37" s="1096">
        <v>-13</v>
      </c>
      <c r="AI37" s="630">
        <v>6</v>
      </c>
      <c r="AJ37" s="1547">
        <v>11</v>
      </c>
      <c r="AK37" s="1547">
        <v>1</v>
      </c>
      <c r="AL37" s="491"/>
    </row>
    <row r="38" spans="1:38" s="93" customFormat="1" ht="11.1" customHeight="1">
      <c r="A38" s="184"/>
      <c r="B38" s="206"/>
      <c r="C38" s="110"/>
      <c r="D38" s="895" t="s">
        <v>188</v>
      </c>
      <c r="E38" s="895"/>
      <c r="F38" s="895"/>
      <c r="G38" s="904"/>
      <c r="H38" s="629">
        <v>0</v>
      </c>
      <c r="I38" s="629">
        <v>24</v>
      </c>
      <c r="J38" s="629">
        <v>26</v>
      </c>
      <c r="K38" s="629">
        <v>2</v>
      </c>
      <c r="L38" s="668">
        <v>52</v>
      </c>
      <c r="M38" s="629">
        <v>25</v>
      </c>
      <c r="N38" s="629">
        <v>42</v>
      </c>
      <c r="O38" s="629">
        <v>35</v>
      </c>
      <c r="P38" s="629">
        <v>27</v>
      </c>
      <c r="Q38" s="668">
        <v>129</v>
      </c>
      <c r="R38" s="629">
        <v>34</v>
      </c>
      <c r="S38" s="629">
        <v>41</v>
      </c>
      <c r="T38" s="629">
        <v>56</v>
      </c>
      <c r="U38" s="629">
        <v>17</v>
      </c>
      <c r="V38" s="668">
        <v>148</v>
      </c>
      <c r="W38" s="629">
        <v>44</v>
      </c>
      <c r="X38" s="629">
        <v>45</v>
      </c>
      <c r="Y38" s="629">
        <v>37</v>
      </c>
      <c r="Z38" s="629">
        <v>41</v>
      </c>
      <c r="AA38" s="668">
        <v>167</v>
      </c>
      <c r="AB38" s="629">
        <v>63</v>
      </c>
      <c r="AC38" s="630">
        <v>72</v>
      </c>
      <c r="AD38" s="669">
        <v>49</v>
      </c>
      <c r="AE38" s="669">
        <v>50</v>
      </c>
      <c r="AF38" s="670">
        <v>234</v>
      </c>
      <c r="AG38" s="1523">
        <v>45</v>
      </c>
      <c r="AH38" s="1096">
        <v>54</v>
      </c>
      <c r="AI38" s="630">
        <v>67</v>
      </c>
      <c r="AJ38" s="1547">
        <v>19</v>
      </c>
      <c r="AK38" s="1547">
        <f>+AK32-AK36-AK37</f>
        <v>185</v>
      </c>
      <c r="AL38" s="491"/>
    </row>
    <row r="39" spans="1:38" s="93" customFormat="1" ht="11.1" customHeight="1">
      <c r="A39" s="184"/>
      <c r="B39" s="207"/>
      <c r="C39" s="110"/>
      <c r="D39" s="898" t="s">
        <v>189</v>
      </c>
      <c r="E39" s="921"/>
      <c r="F39" s="922"/>
      <c r="G39" s="923"/>
      <c r="H39" s="624">
        <v>0</v>
      </c>
      <c r="I39" s="624">
        <v>0</v>
      </c>
      <c r="J39" s="624">
        <v>7</v>
      </c>
      <c r="K39" s="624">
        <v>1</v>
      </c>
      <c r="L39" s="671">
        <v>8</v>
      </c>
      <c r="M39" s="624">
        <v>-1</v>
      </c>
      <c r="N39" s="624">
        <v>1</v>
      </c>
      <c r="O39" s="293">
        <v>0</v>
      </c>
      <c r="P39" s="624">
        <v>-181</v>
      </c>
      <c r="Q39" s="671">
        <v>-181</v>
      </c>
      <c r="R39" s="624">
        <v>1</v>
      </c>
      <c r="S39" s="624">
        <v>1</v>
      </c>
      <c r="T39" s="624">
        <v>3</v>
      </c>
      <c r="U39" s="293">
        <v>0</v>
      </c>
      <c r="V39" s="910">
        <v>5</v>
      </c>
      <c r="W39" s="36">
        <v>2</v>
      </c>
      <c r="X39" s="36">
        <v>1</v>
      </c>
      <c r="Y39" s="36">
        <v>3</v>
      </c>
      <c r="Z39" s="36">
        <v>2</v>
      </c>
      <c r="AA39" s="908">
        <v>8</v>
      </c>
      <c r="AB39" s="36">
        <v>2</v>
      </c>
      <c r="AC39" s="732">
        <v>2</v>
      </c>
      <c r="AD39" s="732">
        <v>2</v>
      </c>
      <c r="AE39" s="732">
        <v>3</v>
      </c>
      <c r="AF39" s="1305">
        <v>9</v>
      </c>
      <c r="AG39" s="1465">
        <v>-1</v>
      </c>
      <c r="AH39" s="1190">
        <v>0</v>
      </c>
      <c r="AI39" s="732">
        <v>2</v>
      </c>
      <c r="AJ39" s="1615">
        <v>5</v>
      </c>
      <c r="AK39" s="1615">
        <v>6</v>
      </c>
      <c r="AL39" s="491"/>
    </row>
    <row r="40" spans="1:38" s="93" customFormat="1" ht="11.1" customHeight="1">
      <c r="A40" s="185"/>
      <c r="B40" s="185"/>
      <c r="C40" s="110"/>
      <c r="D40" s="898" t="s">
        <v>190</v>
      </c>
      <c r="E40" s="898"/>
      <c r="F40" s="911"/>
      <c r="G40" s="911"/>
      <c r="H40" s="618">
        <v>0</v>
      </c>
      <c r="I40" s="618">
        <v>24</v>
      </c>
      <c r="J40" s="618">
        <v>33</v>
      </c>
      <c r="K40" s="618">
        <v>3</v>
      </c>
      <c r="L40" s="671">
        <v>60</v>
      </c>
      <c r="M40" s="618">
        <v>24</v>
      </c>
      <c r="N40" s="618">
        <v>43</v>
      </c>
      <c r="O40" s="618">
        <v>35</v>
      </c>
      <c r="P40" s="618">
        <v>-154</v>
      </c>
      <c r="Q40" s="671">
        <v>-52</v>
      </c>
      <c r="R40" s="618">
        <v>35</v>
      </c>
      <c r="S40" s="618">
        <v>42</v>
      </c>
      <c r="T40" s="618">
        <v>59</v>
      </c>
      <c r="U40" s="618">
        <v>17</v>
      </c>
      <c r="V40" s="671">
        <v>153</v>
      </c>
      <c r="W40" s="618">
        <v>46</v>
      </c>
      <c r="X40" s="618">
        <v>46</v>
      </c>
      <c r="Y40" s="618">
        <v>40</v>
      </c>
      <c r="Z40" s="618">
        <v>43</v>
      </c>
      <c r="AA40" s="671">
        <v>175</v>
      </c>
      <c r="AB40" s="618">
        <v>65</v>
      </c>
      <c r="AC40" s="619">
        <v>74</v>
      </c>
      <c r="AD40" s="619">
        <v>51</v>
      </c>
      <c r="AE40" s="619">
        <v>53</v>
      </c>
      <c r="AF40" s="674">
        <v>243</v>
      </c>
      <c r="AG40" s="1381">
        <v>44</v>
      </c>
      <c r="AH40" s="1094">
        <v>54</v>
      </c>
      <c r="AI40" s="619">
        <v>69</v>
      </c>
      <c r="AJ40" s="1545">
        <v>24</v>
      </c>
      <c r="AK40" s="1545">
        <f>+AK38+AK39</f>
        <v>191</v>
      </c>
      <c r="AL40" s="491"/>
    </row>
    <row r="41" spans="1:38" s="93" customFormat="1" ht="11.1" customHeight="1">
      <c r="A41" s="184"/>
      <c r="B41" s="185"/>
      <c r="C41" s="110"/>
      <c r="D41" s="898" t="s">
        <v>191</v>
      </c>
      <c r="E41" s="898"/>
      <c r="F41" s="899"/>
      <c r="G41" s="899"/>
      <c r="H41" s="618">
        <v>2</v>
      </c>
      <c r="I41" s="618">
        <v>-3</v>
      </c>
      <c r="J41" s="618">
        <v>8</v>
      </c>
      <c r="K41" s="618">
        <v>5</v>
      </c>
      <c r="L41" s="671">
        <v>12</v>
      </c>
      <c r="M41" s="618">
        <v>5</v>
      </c>
      <c r="N41" s="618">
        <v>10</v>
      </c>
      <c r="O41" s="618">
        <v>11</v>
      </c>
      <c r="P41" s="618">
        <v>3</v>
      </c>
      <c r="Q41" s="671">
        <v>29</v>
      </c>
      <c r="R41" s="618">
        <v>9</v>
      </c>
      <c r="S41" s="618">
        <v>8</v>
      </c>
      <c r="T41" s="618">
        <v>17</v>
      </c>
      <c r="U41" s="618">
        <v>3</v>
      </c>
      <c r="V41" s="671">
        <v>38</v>
      </c>
      <c r="W41" s="36">
        <v>0</v>
      </c>
      <c r="X41" s="36">
        <v>6</v>
      </c>
      <c r="Y41" s="36">
        <v>7</v>
      </c>
      <c r="Z41" s="36">
        <v>6</v>
      </c>
      <c r="AA41" s="908">
        <v>19</v>
      </c>
      <c r="AB41" s="36">
        <v>8</v>
      </c>
      <c r="AC41" s="732">
        <v>19</v>
      </c>
      <c r="AD41" s="732">
        <v>8</v>
      </c>
      <c r="AE41" s="732">
        <v>8</v>
      </c>
      <c r="AF41" s="1305">
        <v>43</v>
      </c>
      <c r="AG41" s="1465">
        <v>2</v>
      </c>
      <c r="AH41" s="1191">
        <v>5</v>
      </c>
      <c r="AI41" s="732">
        <v>10</v>
      </c>
      <c r="AJ41" s="1615">
        <v>8</v>
      </c>
      <c r="AK41" s="1615">
        <v>25</v>
      </c>
      <c r="AL41" s="491"/>
    </row>
    <row r="42" spans="1:38" s="93" customFormat="1" ht="11.1" customHeight="1">
      <c r="A42" s="184"/>
      <c r="B42" s="185"/>
      <c r="C42" s="110"/>
      <c r="D42" s="904" t="s">
        <v>195</v>
      </c>
      <c r="E42" s="904"/>
      <c r="F42" s="897"/>
      <c r="G42" s="897"/>
      <c r="H42" s="629">
        <v>-2</v>
      </c>
      <c r="I42" s="629">
        <v>27</v>
      </c>
      <c r="J42" s="629">
        <v>25</v>
      </c>
      <c r="K42" s="629">
        <v>-2</v>
      </c>
      <c r="L42" s="668">
        <v>48</v>
      </c>
      <c r="M42" s="629">
        <v>19</v>
      </c>
      <c r="N42" s="629">
        <v>33</v>
      </c>
      <c r="O42" s="629">
        <v>24</v>
      </c>
      <c r="P42" s="629">
        <v>-157</v>
      </c>
      <c r="Q42" s="668">
        <v>-81</v>
      </c>
      <c r="R42" s="629">
        <v>26</v>
      </c>
      <c r="S42" s="629">
        <v>34</v>
      </c>
      <c r="T42" s="629">
        <v>42</v>
      </c>
      <c r="U42" s="629">
        <v>14</v>
      </c>
      <c r="V42" s="668">
        <v>116</v>
      </c>
      <c r="W42" s="629">
        <v>46</v>
      </c>
      <c r="X42" s="629">
        <v>40</v>
      </c>
      <c r="Y42" s="629">
        <v>33</v>
      </c>
      <c r="Z42" s="629">
        <v>37</v>
      </c>
      <c r="AA42" s="668">
        <v>156</v>
      </c>
      <c r="AB42" s="629">
        <v>57</v>
      </c>
      <c r="AC42" s="630">
        <v>55</v>
      </c>
      <c r="AD42" s="669">
        <v>43</v>
      </c>
      <c r="AE42" s="669">
        <v>45</v>
      </c>
      <c r="AF42" s="670">
        <v>200</v>
      </c>
      <c r="AG42" s="1523">
        <v>42</v>
      </c>
      <c r="AH42" s="1096">
        <v>49</v>
      </c>
      <c r="AI42" s="630">
        <v>59</v>
      </c>
      <c r="AJ42" s="1547">
        <v>16</v>
      </c>
      <c r="AK42" s="1547">
        <f>+AK40-AK41</f>
        <v>166</v>
      </c>
      <c r="AL42" s="491"/>
    </row>
    <row r="43" spans="1:38" s="93" customFormat="1" ht="11.1" customHeight="1">
      <c r="A43" s="184"/>
      <c r="B43" s="185"/>
      <c r="C43" s="110"/>
      <c r="D43" s="99"/>
      <c r="E43" s="99"/>
      <c r="F43" s="99"/>
      <c r="G43" s="99"/>
      <c r="H43" s="23"/>
      <c r="I43" s="23"/>
      <c r="J43" s="23"/>
      <c r="K43" s="23"/>
      <c r="L43" s="23"/>
      <c r="M43" s="23"/>
      <c r="N43" s="23"/>
      <c r="O43" s="23"/>
      <c r="P43" s="23"/>
      <c r="Q43" s="23"/>
      <c r="R43" s="23"/>
      <c r="S43" s="23"/>
      <c r="T43" s="23"/>
      <c r="U43" s="23"/>
      <c r="V43" s="99"/>
      <c r="W43" s="99"/>
      <c r="X43" s="99"/>
      <c r="Y43" s="99"/>
      <c r="Z43" s="99"/>
      <c r="AA43" s="99"/>
      <c r="AB43" s="99"/>
      <c r="AC43" s="99"/>
      <c r="AD43" s="99"/>
      <c r="AE43" s="99"/>
      <c r="AF43" s="99"/>
      <c r="AG43" s="99"/>
      <c r="AH43" s="99"/>
      <c r="AI43" s="99"/>
      <c r="AJ43" s="99"/>
      <c r="AK43" s="99"/>
    </row>
    <row r="44" spans="1:38" s="93" customFormat="1" ht="11.1" customHeight="1">
      <c r="A44" s="184"/>
      <c r="B44" s="185"/>
      <c r="C44" s="110"/>
      <c r="D44" s="16"/>
      <c r="E44" s="16"/>
      <c r="F44" s="16"/>
      <c r="G44" s="16"/>
      <c r="H44" s="190"/>
      <c r="I44" s="190"/>
      <c r="J44" s="190"/>
      <c r="K44" s="190"/>
      <c r="L44" s="190"/>
      <c r="M44" s="190"/>
      <c r="N44" s="190"/>
      <c r="O44" s="190"/>
      <c r="P44" s="190"/>
      <c r="Q44" s="190"/>
      <c r="R44" s="190"/>
      <c r="S44" s="190"/>
      <c r="T44" s="190"/>
      <c r="U44" s="190"/>
      <c r="V44" s="360"/>
      <c r="W44" s="360"/>
      <c r="X44" s="360"/>
      <c r="Y44" s="360"/>
      <c r="Z44" s="360"/>
      <c r="AA44" s="360"/>
      <c r="AB44" s="360"/>
      <c r="AC44" s="360"/>
      <c r="AD44" s="360"/>
      <c r="AE44" s="360"/>
      <c r="AF44" s="360"/>
      <c r="AG44" s="360"/>
      <c r="AH44" s="360"/>
      <c r="AI44" s="360"/>
      <c r="AJ44" s="360"/>
      <c r="AK44" s="360">
        <v>20</v>
      </c>
    </row>
    <row r="45" spans="1:38" s="93" customFormat="1" ht="11.1" customHeight="1">
      <c r="A45" s="184"/>
      <c r="B45" s="185"/>
      <c r="C45" s="110"/>
      <c r="D45" s="16"/>
      <c r="E45" s="16"/>
      <c r="F45" s="16"/>
      <c r="G45" s="16"/>
      <c r="H45" s="190"/>
      <c r="I45" s="190"/>
      <c r="J45" s="190"/>
      <c r="K45" s="190"/>
      <c r="L45" s="190"/>
      <c r="M45" s="190"/>
      <c r="N45" s="190"/>
      <c r="O45" s="190"/>
      <c r="P45" s="190"/>
      <c r="Q45" s="190"/>
      <c r="R45" s="190"/>
      <c r="S45" s="190"/>
      <c r="T45" s="190"/>
      <c r="U45" s="190"/>
      <c r="V45" s="99"/>
      <c r="W45" s="99"/>
      <c r="X45" s="99"/>
      <c r="Y45" s="99"/>
      <c r="Z45" s="99"/>
      <c r="AA45" s="99"/>
      <c r="AB45" s="99"/>
      <c r="AC45" s="99"/>
      <c r="AD45" s="99"/>
      <c r="AE45" s="99"/>
      <c r="AF45" s="99"/>
      <c r="AG45" s="99"/>
      <c r="AH45" s="99"/>
      <c r="AI45" s="99"/>
      <c r="AJ45" s="99"/>
      <c r="AK45" s="99"/>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G540"/>
  <sheetViews>
    <sheetView showGridLines="0" view="pageBreakPreview" zoomScaleNormal="130" zoomScaleSheetLayoutView="100" workbookViewId="0">
      <pane xSplit="6" topLeftCell="G1" activePane="topRight" state="frozen"/>
      <selection activeCell="AA74" sqref="AA74"/>
      <selection pane="topRight" activeCell="AE3" sqref="AE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3.375" style="94" customWidth="1"/>
    <col min="7" max="7" width="0.875" style="94" customWidth="1"/>
    <col min="8" max="29" width="11" style="97" hidden="1" customWidth="1"/>
    <col min="30" max="31" width="11" style="97" customWidth="1"/>
    <col min="32" max="16384" width="9" style="94"/>
  </cols>
  <sheetData>
    <row r="1" spans="1:33" s="96"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3" s="96" customFormat="1" ht="15" customHeight="1">
      <c r="A2" s="153"/>
      <c r="B2" s="154"/>
      <c r="C2" s="309"/>
      <c r="D2" s="404" t="s">
        <v>467</v>
      </c>
      <c r="E2" s="405"/>
      <c r="F2" s="405"/>
      <c r="G2" s="405"/>
      <c r="H2" s="406"/>
      <c r="I2" s="156"/>
      <c r="J2" s="156"/>
      <c r="K2" s="156"/>
      <c r="L2" s="156"/>
      <c r="M2" s="156"/>
      <c r="N2" s="156"/>
      <c r="O2" s="156"/>
      <c r="P2" s="156"/>
      <c r="Q2" s="156"/>
      <c r="R2" s="156"/>
      <c r="S2" s="156"/>
      <c r="T2" s="156"/>
      <c r="U2" s="156"/>
      <c r="V2" s="156"/>
      <c r="W2" s="156"/>
      <c r="X2" s="156"/>
      <c r="Y2" s="156"/>
      <c r="Z2" s="156"/>
      <c r="AA2" s="156"/>
      <c r="AB2" s="156"/>
      <c r="AC2" s="156"/>
      <c r="AD2" s="156"/>
      <c r="AE2" s="156"/>
    </row>
    <row r="3" spans="1:33" s="108" customFormat="1" ht="20.100000000000001" customHeight="1">
      <c r="A3" s="133"/>
      <c r="B3" s="134"/>
      <c r="C3" s="137"/>
      <c r="D3" s="137"/>
      <c r="E3" s="137"/>
      <c r="F3" s="137"/>
      <c r="G3" s="137"/>
      <c r="H3" s="138" t="s">
        <v>2</v>
      </c>
      <c r="I3" s="138" t="s">
        <v>5</v>
      </c>
      <c r="J3" s="138" t="s">
        <v>8</v>
      </c>
      <c r="K3" s="139" t="s">
        <v>108</v>
      </c>
      <c r="L3" s="138" t="s">
        <v>16</v>
      </c>
      <c r="M3" s="138" t="s">
        <v>21</v>
      </c>
      <c r="N3" s="138" t="s">
        <v>28</v>
      </c>
      <c r="O3" s="138" t="s">
        <v>109</v>
      </c>
      <c r="P3" s="138" t="s">
        <v>38</v>
      </c>
      <c r="Q3" s="138" t="s">
        <v>64</v>
      </c>
      <c r="R3" s="138" t="s">
        <v>76</v>
      </c>
      <c r="S3" s="138" t="s">
        <v>85</v>
      </c>
      <c r="T3" s="138" t="s">
        <v>488</v>
      </c>
      <c r="U3" s="138" t="s">
        <v>509</v>
      </c>
      <c r="V3" s="138" t="s">
        <v>521</v>
      </c>
      <c r="W3" s="138" t="s">
        <v>526</v>
      </c>
      <c r="X3" s="138" t="s">
        <v>536</v>
      </c>
      <c r="Y3" s="138" t="s">
        <v>549</v>
      </c>
      <c r="Z3" s="138" t="s">
        <v>554</v>
      </c>
      <c r="AA3" s="138" t="s">
        <v>565</v>
      </c>
      <c r="AB3" s="138" t="s">
        <v>570</v>
      </c>
      <c r="AC3" s="138" t="s">
        <v>587</v>
      </c>
      <c r="AD3" s="138" t="s">
        <v>584</v>
      </c>
      <c r="AE3" s="1528" t="s">
        <v>594</v>
      </c>
    </row>
    <row r="4" spans="1:33" s="96" customFormat="1" ht="11.1" customHeight="1">
      <c r="A4" s="200"/>
      <c r="B4" s="201"/>
      <c r="C4" s="101"/>
      <c r="D4" s="101"/>
      <c r="E4" s="101"/>
      <c r="F4" s="101"/>
      <c r="G4" s="101"/>
      <c r="H4" s="274"/>
      <c r="I4" s="274"/>
      <c r="J4" s="274"/>
      <c r="K4" s="274"/>
      <c r="L4" s="274"/>
      <c r="M4" s="274"/>
      <c r="N4" s="274"/>
      <c r="O4" s="274"/>
      <c r="P4" s="274"/>
      <c r="Q4" s="274"/>
      <c r="R4" s="274"/>
      <c r="S4" s="274"/>
      <c r="T4" s="274"/>
      <c r="U4" s="274"/>
      <c r="V4" s="274"/>
      <c r="W4" s="274"/>
      <c r="X4" s="274"/>
      <c r="Y4" s="274"/>
      <c r="Z4" s="274"/>
      <c r="AA4" s="274"/>
      <c r="AB4" s="274"/>
      <c r="AC4" s="274"/>
      <c r="AD4" s="274"/>
      <c r="AE4" s="274"/>
    </row>
    <row r="5" spans="1:33" s="96" customFormat="1" ht="11.1" customHeight="1">
      <c r="A5" s="267"/>
      <c r="B5" s="143" t="s">
        <v>145</v>
      </c>
      <c r="C5" s="108"/>
      <c r="D5" s="355" t="s">
        <v>452</v>
      </c>
      <c r="E5" s="364"/>
      <c r="F5" s="364"/>
      <c r="G5" s="364"/>
      <c r="H5" s="365"/>
      <c r="I5" s="277"/>
      <c r="J5" s="277"/>
      <c r="K5" s="277"/>
      <c r="L5" s="277"/>
      <c r="M5" s="277"/>
      <c r="N5" s="277"/>
      <c r="O5" s="277"/>
      <c r="P5" s="277"/>
      <c r="Q5" s="277"/>
      <c r="R5" s="223"/>
      <c r="S5" s="339"/>
      <c r="T5" s="339"/>
      <c r="U5" s="339"/>
      <c r="V5" s="339"/>
      <c r="W5" s="339"/>
      <c r="X5" s="339"/>
      <c r="Y5" s="339"/>
      <c r="Z5" s="339"/>
      <c r="AA5" s="339"/>
      <c r="AB5" s="339"/>
      <c r="AC5" s="339"/>
      <c r="AD5" s="339"/>
      <c r="AE5" s="339" t="s">
        <v>128</v>
      </c>
    </row>
    <row r="6" spans="1:33" s="93" customFormat="1" ht="11.1" customHeight="1">
      <c r="A6" s="165"/>
      <c r="B6" s="144"/>
      <c r="C6" s="57"/>
      <c r="D6" s="888" t="s">
        <v>453</v>
      </c>
      <c r="E6" s="889"/>
      <c r="F6" s="889"/>
      <c r="G6" s="889"/>
      <c r="H6" s="740">
        <v>38240</v>
      </c>
      <c r="I6" s="740">
        <v>40459</v>
      </c>
      <c r="J6" s="740">
        <v>40574</v>
      </c>
      <c r="K6" s="740">
        <v>41198</v>
      </c>
      <c r="L6" s="740">
        <v>41372</v>
      </c>
      <c r="M6" s="740">
        <v>42835</v>
      </c>
      <c r="N6" s="740">
        <v>44036</v>
      </c>
      <c r="O6" s="740">
        <v>44506</v>
      </c>
      <c r="P6" s="740">
        <v>44661</v>
      </c>
      <c r="Q6" s="740">
        <v>45014</v>
      </c>
      <c r="R6" s="740">
        <v>45997</v>
      </c>
      <c r="S6" s="740">
        <v>46404</v>
      </c>
      <c r="T6" s="740">
        <v>47835</v>
      </c>
      <c r="U6" s="740">
        <v>49860</v>
      </c>
      <c r="V6" s="740">
        <v>50392</v>
      </c>
      <c r="W6" s="740">
        <v>50532</v>
      </c>
      <c r="X6" s="740">
        <v>50508</v>
      </c>
      <c r="Y6" s="741">
        <v>52950</v>
      </c>
      <c r="Z6" s="741">
        <v>54306</v>
      </c>
      <c r="AA6" s="740">
        <v>55387</v>
      </c>
      <c r="AB6" s="740">
        <v>58871</v>
      </c>
      <c r="AC6" s="740">
        <v>61172</v>
      </c>
      <c r="AD6" s="740">
        <v>63964</v>
      </c>
      <c r="AE6" s="740">
        <v>67971</v>
      </c>
      <c r="AF6" s="487"/>
      <c r="AG6" s="487"/>
    </row>
    <row r="7" spans="1:33" s="93" customFormat="1" ht="11.1" customHeight="1">
      <c r="A7" s="166"/>
      <c r="B7" s="145" t="s">
        <v>147</v>
      </c>
      <c r="C7" s="57"/>
      <c r="D7" s="890" t="s">
        <v>454</v>
      </c>
      <c r="E7" s="804"/>
      <c r="F7" s="891"/>
      <c r="G7" s="891"/>
      <c r="H7" s="747">
        <v>10977</v>
      </c>
      <c r="I7" s="747">
        <v>11628</v>
      </c>
      <c r="J7" s="747">
        <v>11808</v>
      </c>
      <c r="K7" s="747">
        <v>11701</v>
      </c>
      <c r="L7" s="747">
        <v>11982</v>
      </c>
      <c r="M7" s="747">
        <v>12652</v>
      </c>
      <c r="N7" s="747">
        <v>13826</v>
      </c>
      <c r="O7" s="747">
        <v>13813</v>
      </c>
      <c r="P7" s="747">
        <v>13880</v>
      </c>
      <c r="Q7" s="747">
        <v>13693</v>
      </c>
      <c r="R7" s="747">
        <v>14585</v>
      </c>
      <c r="S7" s="747">
        <v>15038</v>
      </c>
      <c r="T7" s="747">
        <v>16367</v>
      </c>
      <c r="U7" s="747">
        <v>18139</v>
      </c>
      <c r="V7" s="747">
        <v>18373</v>
      </c>
      <c r="W7" s="747">
        <v>18433</v>
      </c>
      <c r="X7" s="752">
        <v>18413</v>
      </c>
      <c r="Y7" s="754">
        <v>20057</v>
      </c>
      <c r="Z7" s="754">
        <v>21220</v>
      </c>
      <c r="AA7" s="753">
        <v>21364</v>
      </c>
      <c r="AB7" s="753">
        <v>24679</v>
      </c>
      <c r="AC7" s="753">
        <v>27341</v>
      </c>
      <c r="AD7" s="753">
        <v>29171</v>
      </c>
      <c r="AE7" s="753">
        <v>33311</v>
      </c>
      <c r="AF7" s="487"/>
    </row>
    <row r="8" spans="1:33" s="93" customFormat="1" ht="11.1" customHeight="1">
      <c r="A8" s="245"/>
      <c r="B8" s="146"/>
      <c r="C8" s="57"/>
      <c r="D8" s="891"/>
      <c r="E8" s="804" t="s">
        <v>455</v>
      </c>
      <c r="F8" s="891"/>
      <c r="G8" s="891"/>
      <c r="H8" s="747">
        <v>5940</v>
      </c>
      <c r="I8" s="747">
        <v>6956</v>
      </c>
      <c r="J8" s="747">
        <v>7009</v>
      </c>
      <c r="K8" s="747">
        <v>7166</v>
      </c>
      <c r="L8" s="747">
        <v>7337</v>
      </c>
      <c r="M8" s="747">
        <v>7641</v>
      </c>
      <c r="N8" s="747">
        <v>7954</v>
      </c>
      <c r="O8" s="747">
        <v>7903</v>
      </c>
      <c r="P8" s="747">
        <v>8073</v>
      </c>
      <c r="Q8" s="747">
        <v>8254</v>
      </c>
      <c r="R8" s="747">
        <v>8363</v>
      </c>
      <c r="S8" s="747">
        <v>8402</v>
      </c>
      <c r="T8" s="747">
        <v>8740</v>
      </c>
      <c r="U8" s="747">
        <v>9051</v>
      </c>
      <c r="V8" s="747">
        <v>9272</v>
      </c>
      <c r="W8" s="747">
        <v>9475</v>
      </c>
      <c r="X8" s="747">
        <v>9052</v>
      </c>
      <c r="Y8" s="755">
        <v>9355</v>
      </c>
      <c r="Z8" s="755">
        <v>8592</v>
      </c>
      <c r="AA8" s="747">
        <v>8162</v>
      </c>
      <c r="AB8" s="747">
        <v>8096</v>
      </c>
      <c r="AC8" s="747">
        <v>9085</v>
      </c>
      <c r="AD8" s="747">
        <v>10231</v>
      </c>
      <c r="AE8" s="747">
        <v>13262</v>
      </c>
      <c r="AF8" s="487"/>
    </row>
    <row r="9" spans="1:33" s="93" customFormat="1" ht="11.1" customHeight="1">
      <c r="A9" s="248"/>
      <c r="B9" s="148" t="s">
        <v>182</v>
      </c>
      <c r="C9" s="57"/>
      <c r="D9" s="892"/>
      <c r="E9" s="893" t="s">
        <v>456</v>
      </c>
      <c r="F9" s="892"/>
      <c r="G9" s="892"/>
      <c r="H9" s="746">
        <v>5037</v>
      </c>
      <c r="I9" s="746">
        <v>4672</v>
      </c>
      <c r="J9" s="746">
        <v>4799</v>
      </c>
      <c r="K9" s="746">
        <v>4535</v>
      </c>
      <c r="L9" s="746">
        <v>4645</v>
      </c>
      <c r="M9" s="746">
        <v>5011</v>
      </c>
      <c r="N9" s="746">
        <v>5872</v>
      </c>
      <c r="O9" s="746">
        <v>5910</v>
      </c>
      <c r="P9" s="746">
        <v>5807</v>
      </c>
      <c r="Q9" s="746">
        <v>5439</v>
      </c>
      <c r="R9" s="746">
        <v>6222</v>
      </c>
      <c r="S9" s="746">
        <v>6636</v>
      </c>
      <c r="T9" s="747">
        <v>7627</v>
      </c>
      <c r="U9" s="747">
        <v>9088</v>
      </c>
      <c r="V9" s="747">
        <v>9101</v>
      </c>
      <c r="W9" s="747">
        <v>8958</v>
      </c>
      <c r="X9" s="746">
        <v>9361</v>
      </c>
      <c r="Y9" s="748">
        <v>10702</v>
      </c>
      <c r="Z9" s="748">
        <v>12628</v>
      </c>
      <c r="AA9" s="746">
        <v>13202</v>
      </c>
      <c r="AB9" s="746">
        <v>16583</v>
      </c>
      <c r="AC9" s="746">
        <v>18256</v>
      </c>
      <c r="AD9" s="746">
        <v>18940</v>
      </c>
      <c r="AE9" s="746">
        <v>20049</v>
      </c>
      <c r="AF9" s="487"/>
    </row>
    <row r="10" spans="1:33" s="93" customFormat="1" ht="11.1" customHeight="1">
      <c r="A10" s="248"/>
      <c r="B10" s="148" t="s">
        <v>151</v>
      </c>
      <c r="C10" s="57"/>
      <c r="D10" s="890" t="s">
        <v>457</v>
      </c>
      <c r="E10" s="230"/>
      <c r="F10" s="891"/>
      <c r="G10" s="891"/>
      <c r="H10" s="747">
        <v>19209</v>
      </c>
      <c r="I10" s="747">
        <v>20708</v>
      </c>
      <c r="J10" s="747">
        <v>21370</v>
      </c>
      <c r="K10" s="747">
        <v>22178</v>
      </c>
      <c r="L10" s="747">
        <v>22443</v>
      </c>
      <c r="M10" s="747">
        <v>23425</v>
      </c>
      <c r="N10" s="747">
        <v>23886</v>
      </c>
      <c r="O10" s="747">
        <v>24651</v>
      </c>
      <c r="P10" s="747">
        <v>24825</v>
      </c>
      <c r="Q10" s="747">
        <v>25378</v>
      </c>
      <c r="R10" s="747">
        <v>25528</v>
      </c>
      <c r="S10" s="747">
        <v>25670</v>
      </c>
      <c r="T10" s="752">
        <v>25612</v>
      </c>
      <c r="U10" s="753">
        <v>25657</v>
      </c>
      <c r="V10" s="752">
        <v>25888</v>
      </c>
      <c r="W10" s="752">
        <v>25426</v>
      </c>
      <c r="X10" s="752">
        <v>25151</v>
      </c>
      <c r="Y10" s="754">
        <v>24929</v>
      </c>
      <c r="Z10" s="754">
        <v>24770</v>
      </c>
      <c r="AA10" s="753">
        <v>25398</v>
      </c>
      <c r="AB10" s="753">
        <v>25595</v>
      </c>
      <c r="AC10" s="753">
        <v>25477</v>
      </c>
      <c r="AD10" s="753">
        <v>25667</v>
      </c>
      <c r="AE10" s="753">
        <v>25560</v>
      </c>
      <c r="AF10" s="487"/>
    </row>
    <row r="11" spans="1:33" s="93" customFormat="1" ht="11.1" customHeight="1">
      <c r="A11" s="248"/>
      <c r="B11" s="148" t="s">
        <v>152</v>
      </c>
      <c r="C11" s="57"/>
      <c r="D11" s="891"/>
      <c r="E11" s="230" t="s">
        <v>458</v>
      </c>
      <c r="F11" s="891"/>
      <c r="G11" s="891"/>
      <c r="H11" s="747">
        <v>6126</v>
      </c>
      <c r="I11" s="747">
        <v>6619</v>
      </c>
      <c r="J11" s="747">
        <v>6550</v>
      </c>
      <c r="K11" s="747">
        <v>6737</v>
      </c>
      <c r="L11" s="747">
        <v>6849</v>
      </c>
      <c r="M11" s="747">
        <v>6815</v>
      </c>
      <c r="N11" s="747">
        <v>6805</v>
      </c>
      <c r="O11" s="747">
        <v>6818</v>
      </c>
      <c r="P11" s="747">
        <v>7008</v>
      </c>
      <c r="Q11" s="747">
        <v>7410</v>
      </c>
      <c r="R11" s="747">
        <v>7478</v>
      </c>
      <c r="S11" s="747">
        <v>7396</v>
      </c>
      <c r="T11" s="747">
        <v>7120</v>
      </c>
      <c r="U11" s="747">
        <v>6744</v>
      </c>
      <c r="V11" s="747">
        <v>6166</v>
      </c>
      <c r="W11" s="747">
        <v>5485</v>
      </c>
      <c r="X11" s="747">
        <v>4826</v>
      </c>
      <c r="Y11" s="755">
        <v>4278</v>
      </c>
      <c r="Z11" s="755">
        <v>3807</v>
      </c>
      <c r="AA11" s="747">
        <v>3283</v>
      </c>
      <c r="AB11" s="747">
        <v>2855</v>
      </c>
      <c r="AC11" s="747">
        <v>2437</v>
      </c>
      <c r="AD11" s="747">
        <v>2222</v>
      </c>
      <c r="AE11" s="747">
        <v>1930</v>
      </c>
      <c r="AF11" s="487"/>
    </row>
    <row r="12" spans="1:33" s="93" customFormat="1" ht="11.1" customHeight="1">
      <c r="A12" s="245"/>
      <c r="B12" s="148" t="s">
        <v>153</v>
      </c>
      <c r="C12" s="57"/>
      <c r="D12" s="892" t="s">
        <v>296</v>
      </c>
      <c r="E12" s="893" t="s">
        <v>459</v>
      </c>
      <c r="F12" s="892"/>
      <c r="G12" s="892"/>
      <c r="H12" s="884">
        <v>13083</v>
      </c>
      <c r="I12" s="884">
        <v>14089</v>
      </c>
      <c r="J12" s="884">
        <v>14820</v>
      </c>
      <c r="K12" s="884">
        <v>15441</v>
      </c>
      <c r="L12" s="884">
        <v>15594</v>
      </c>
      <c r="M12" s="884">
        <v>16610</v>
      </c>
      <c r="N12" s="884">
        <v>17081</v>
      </c>
      <c r="O12" s="884">
        <v>17833</v>
      </c>
      <c r="P12" s="884">
        <v>17817</v>
      </c>
      <c r="Q12" s="884">
        <v>17968</v>
      </c>
      <c r="R12" s="884">
        <v>18050</v>
      </c>
      <c r="S12" s="884">
        <v>18274</v>
      </c>
      <c r="T12" s="884">
        <v>18492</v>
      </c>
      <c r="U12" s="884">
        <v>18913</v>
      </c>
      <c r="V12" s="884">
        <v>19722</v>
      </c>
      <c r="W12" s="884">
        <v>19941</v>
      </c>
      <c r="X12" s="884">
        <v>20325</v>
      </c>
      <c r="Y12" s="885">
        <v>20651</v>
      </c>
      <c r="Z12" s="885">
        <v>20963</v>
      </c>
      <c r="AA12" s="884">
        <v>22115</v>
      </c>
      <c r="AB12" s="884">
        <v>22740</v>
      </c>
      <c r="AC12" s="884">
        <v>23040</v>
      </c>
      <c r="AD12" s="884">
        <v>23445</v>
      </c>
      <c r="AE12" s="884">
        <v>23630</v>
      </c>
      <c r="AF12" s="487"/>
    </row>
    <row r="13" spans="1:33" s="93" customFormat="1" ht="11.1" customHeight="1">
      <c r="A13" s="245"/>
      <c r="B13" s="401" t="s">
        <v>154</v>
      </c>
      <c r="C13" s="57"/>
      <c r="D13" s="890" t="s">
        <v>460</v>
      </c>
      <c r="E13" s="804"/>
      <c r="F13" s="891"/>
      <c r="G13" s="891"/>
      <c r="H13" s="742">
        <v>8034</v>
      </c>
      <c r="I13" s="742">
        <v>8103</v>
      </c>
      <c r="J13" s="742">
        <v>7376</v>
      </c>
      <c r="K13" s="742">
        <v>7299</v>
      </c>
      <c r="L13" s="742">
        <v>6927</v>
      </c>
      <c r="M13" s="742">
        <v>6743</v>
      </c>
      <c r="N13" s="742">
        <v>6310</v>
      </c>
      <c r="O13" s="742">
        <v>6029</v>
      </c>
      <c r="P13" s="742">
        <v>5925</v>
      </c>
      <c r="Q13" s="742">
        <v>5923</v>
      </c>
      <c r="R13" s="742">
        <v>5864</v>
      </c>
      <c r="S13" s="742">
        <v>5671</v>
      </c>
      <c r="T13" s="742">
        <v>5831</v>
      </c>
      <c r="U13" s="742">
        <v>6039</v>
      </c>
      <c r="V13" s="742">
        <v>6106</v>
      </c>
      <c r="W13" s="742">
        <v>6657</v>
      </c>
      <c r="X13" s="743">
        <v>6904</v>
      </c>
      <c r="Y13" s="744">
        <v>7712</v>
      </c>
      <c r="Z13" s="744">
        <v>7970</v>
      </c>
      <c r="AA13" s="973">
        <v>7902</v>
      </c>
      <c r="AB13" s="973">
        <v>7287</v>
      </c>
      <c r="AC13" s="973">
        <v>7012</v>
      </c>
      <c r="AD13" s="973">
        <v>7482</v>
      </c>
      <c r="AE13" s="973">
        <v>7097</v>
      </c>
      <c r="AF13" s="487"/>
    </row>
    <row r="14" spans="1:33" s="93" customFormat="1" ht="11.1" customHeight="1">
      <c r="A14" s="245"/>
      <c r="B14" s="148" t="s">
        <v>156</v>
      </c>
      <c r="C14" s="57"/>
      <c r="D14" s="891"/>
      <c r="E14" s="804" t="s">
        <v>461</v>
      </c>
      <c r="F14" s="891"/>
      <c r="G14" s="891"/>
      <c r="H14" s="886">
        <v>2486</v>
      </c>
      <c r="I14" s="886">
        <v>2336</v>
      </c>
      <c r="J14" s="886">
        <v>2234</v>
      </c>
      <c r="K14" s="886">
        <v>2074</v>
      </c>
      <c r="L14" s="886">
        <v>1908</v>
      </c>
      <c r="M14" s="886">
        <v>1748</v>
      </c>
      <c r="N14" s="886">
        <v>1578</v>
      </c>
      <c r="O14" s="886">
        <v>1479</v>
      </c>
      <c r="P14" s="886">
        <v>1414</v>
      </c>
      <c r="Q14" s="886">
        <v>1402</v>
      </c>
      <c r="R14" s="886">
        <v>1352</v>
      </c>
      <c r="S14" s="886">
        <v>1247</v>
      </c>
      <c r="T14" s="886">
        <v>1244</v>
      </c>
      <c r="U14" s="886">
        <v>1320</v>
      </c>
      <c r="V14" s="886">
        <v>1351</v>
      </c>
      <c r="W14" s="886">
        <v>1414</v>
      </c>
      <c r="X14" s="747">
        <v>1408</v>
      </c>
      <c r="Y14" s="755">
        <v>1389</v>
      </c>
      <c r="Z14" s="755">
        <v>1339</v>
      </c>
      <c r="AA14" s="747">
        <v>1266</v>
      </c>
      <c r="AB14" s="747">
        <v>1154</v>
      </c>
      <c r="AC14" s="747">
        <v>1072</v>
      </c>
      <c r="AD14" s="747">
        <v>1009</v>
      </c>
      <c r="AE14" s="747">
        <v>891</v>
      </c>
      <c r="AF14" s="487"/>
    </row>
    <row r="15" spans="1:33" s="93" customFormat="1" ht="11.1" customHeight="1">
      <c r="A15" s="245"/>
      <c r="B15" s="148" t="s">
        <v>158</v>
      </c>
      <c r="C15" s="57"/>
      <c r="D15" s="891" t="s">
        <v>296</v>
      </c>
      <c r="E15" s="804" t="s">
        <v>462</v>
      </c>
      <c r="F15" s="891"/>
      <c r="G15" s="891"/>
      <c r="H15" s="742">
        <v>1622</v>
      </c>
      <c r="I15" s="742">
        <v>1674</v>
      </c>
      <c r="J15" s="742">
        <v>1665</v>
      </c>
      <c r="K15" s="742">
        <v>1614</v>
      </c>
      <c r="L15" s="742">
        <v>1568</v>
      </c>
      <c r="M15" s="742">
        <v>1619</v>
      </c>
      <c r="N15" s="742">
        <v>1607</v>
      </c>
      <c r="O15" s="742">
        <v>1613</v>
      </c>
      <c r="P15" s="742">
        <v>1627</v>
      </c>
      <c r="Q15" s="742">
        <v>1651</v>
      </c>
      <c r="R15" s="742">
        <v>1671</v>
      </c>
      <c r="S15" s="742">
        <v>1694</v>
      </c>
      <c r="T15" s="742">
        <v>1749</v>
      </c>
      <c r="U15" s="742">
        <v>1918</v>
      </c>
      <c r="V15" s="742">
        <v>1987</v>
      </c>
      <c r="W15" s="742">
        <v>2114</v>
      </c>
      <c r="X15" s="742">
        <v>2260</v>
      </c>
      <c r="Y15" s="887">
        <v>2974</v>
      </c>
      <c r="Z15" s="887">
        <v>3148</v>
      </c>
      <c r="AA15" s="742">
        <v>3199</v>
      </c>
      <c r="AB15" s="742">
        <v>3043</v>
      </c>
      <c r="AC15" s="742">
        <v>3051</v>
      </c>
      <c r="AD15" s="742">
        <v>3312</v>
      </c>
      <c r="AE15" s="742">
        <v>3344</v>
      </c>
      <c r="AF15" s="487"/>
    </row>
    <row r="16" spans="1:33" s="93" customFormat="1" ht="11.1" customHeight="1">
      <c r="A16" s="248"/>
      <c r="B16" s="148" t="s">
        <v>160</v>
      </c>
      <c r="C16" s="57"/>
      <c r="D16" s="892" t="s">
        <v>44</v>
      </c>
      <c r="E16" s="893" t="s">
        <v>463</v>
      </c>
      <c r="F16" s="892"/>
      <c r="G16" s="892"/>
      <c r="H16" s="746">
        <v>3926</v>
      </c>
      <c r="I16" s="746">
        <v>4093</v>
      </c>
      <c r="J16" s="746">
        <v>3477</v>
      </c>
      <c r="K16" s="746">
        <v>3611</v>
      </c>
      <c r="L16" s="746">
        <v>3451</v>
      </c>
      <c r="M16" s="746">
        <v>3376</v>
      </c>
      <c r="N16" s="746">
        <v>3125</v>
      </c>
      <c r="O16" s="746">
        <v>2937</v>
      </c>
      <c r="P16" s="746">
        <v>2884</v>
      </c>
      <c r="Q16" s="746">
        <v>2870</v>
      </c>
      <c r="R16" s="746">
        <v>2841</v>
      </c>
      <c r="S16" s="746">
        <v>2730</v>
      </c>
      <c r="T16" s="747">
        <v>2838</v>
      </c>
      <c r="U16" s="747">
        <v>2801</v>
      </c>
      <c r="V16" s="747">
        <v>2768</v>
      </c>
      <c r="W16" s="747">
        <v>3129</v>
      </c>
      <c r="X16" s="746">
        <v>3236</v>
      </c>
      <c r="Y16" s="748">
        <v>3349</v>
      </c>
      <c r="Z16" s="748">
        <v>3483</v>
      </c>
      <c r="AA16" s="746">
        <v>3437</v>
      </c>
      <c r="AB16" s="746">
        <v>3090</v>
      </c>
      <c r="AC16" s="746">
        <v>2889</v>
      </c>
      <c r="AD16" s="746">
        <v>3161</v>
      </c>
      <c r="AE16" s="746">
        <v>2862</v>
      </c>
      <c r="AF16" s="487"/>
    </row>
    <row r="17" spans="1:32" s="93" customFormat="1" ht="11.1" customHeight="1">
      <c r="A17" s="245"/>
      <c r="B17" s="148" t="s">
        <v>162</v>
      </c>
      <c r="C17" s="57"/>
      <c r="D17" s="894" t="s">
        <v>464</v>
      </c>
      <c r="E17" s="893"/>
      <c r="F17" s="892"/>
      <c r="G17" s="892"/>
      <c r="H17" s="746">
        <v>20</v>
      </c>
      <c r="I17" s="746">
        <v>20</v>
      </c>
      <c r="J17" s="746">
        <v>20</v>
      </c>
      <c r="K17" s="746">
        <v>20</v>
      </c>
      <c r="L17" s="746">
        <v>20</v>
      </c>
      <c r="M17" s="746">
        <v>15</v>
      </c>
      <c r="N17" s="746">
        <v>14</v>
      </c>
      <c r="O17" s="746">
        <v>13</v>
      </c>
      <c r="P17" s="746">
        <v>31</v>
      </c>
      <c r="Q17" s="746">
        <v>20</v>
      </c>
      <c r="R17" s="746">
        <v>20</v>
      </c>
      <c r="S17" s="746">
        <v>25</v>
      </c>
      <c r="T17" s="740">
        <v>25</v>
      </c>
      <c r="U17" s="740">
        <v>25</v>
      </c>
      <c r="V17" s="740">
        <v>25</v>
      </c>
      <c r="W17" s="740">
        <v>16</v>
      </c>
      <c r="X17" s="740">
        <v>40</v>
      </c>
      <c r="Y17" s="741">
        <v>252</v>
      </c>
      <c r="Z17" s="741">
        <v>346</v>
      </c>
      <c r="AA17" s="740">
        <v>723</v>
      </c>
      <c r="AB17" s="740">
        <v>1310</v>
      </c>
      <c r="AC17" s="740">
        <v>1342</v>
      </c>
      <c r="AD17" s="740">
        <v>1644</v>
      </c>
      <c r="AE17" s="740">
        <v>2003</v>
      </c>
      <c r="AF17" s="487"/>
    </row>
    <row r="18" spans="1:32" s="93" customFormat="1" ht="11.1" customHeight="1">
      <c r="A18" s="245"/>
      <c r="B18" s="148" t="s">
        <v>164</v>
      </c>
      <c r="C18" s="57"/>
      <c r="D18" s="99"/>
      <c r="E18" s="99"/>
      <c r="F18" s="99"/>
      <c r="G18" s="99"/>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487"/>
    </row>
    <row r="19" spans="1:32" s="93" customFormat="1" ht="11.1" customHeight="1">
      <c r="A19" s="245"/>
      <c r="B19" s="148" t="s">
        <v>165</v>
      </c>
      <c r="C19" s="57"/>
      <c r="D19" s="106"/>
      <c r="E19" s="106"/>
      <c r="F19" s="106"/>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row>
    <row r="20" spans="1:32" s="93" customFormat="1" ht="11.1" customHeight="1">
      <c r="A20" s="245"/>
      <c r="B20" s="148" t="s">
        <v>166</v>
      </c>
      <c r="C20" s="57"/>
      <c r="D20" s="99"/>
      <c r="E20" s="99"/>
      <c r="F20" s="99"/>
      <c r="G20" s="99"/>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2" s="93" customFormat="1" ht="11.1" customHeight="1">
      <c r="A21" s="245"/>
      <c r="B21" s="148" t="s">
        <v>167</v>
      </c>
      <c r="C21" s="57"/>
      <c r="D21" s="99"/>
      <c r="E21" s="99"/>
      <c r="F21" s="99"/>
      <c r="G21" s="99"/>
      <c r="H21" s="23"/>
      <c r="I21" s="23"/>
      <c r="J21" s="23"/>
      <c r="K21" s="23"/>
      <c r="L21" s="23"/>
      <c r="M21" s="23"/>
      <c r="N21" s="23"/>
      <c r="O21" s="23"/>
      <c r="P21" s="23"/>
      <c r="Q21" s="23"/>
      <c r="R21" s="23"/>
      <c r="S21" s="23"/>
      <c r="T21" s="23"/>
      <c r="U21" s="23"/>
      <c r="V21" s="23"/>
      <c r="W21" s="23"/>
      <c r="X21" s="23"/>
      <c r="Y21" s="23"/>
      <c r="Z21" s="23"/>
      <c r="AA21" s="23"/>
      <c r="AB21" s="23"/>
      <c r="AC21" s="23"/>
      <c r="AD21" s="23"/>
      <c r="AE21" s="23"/>
    </row>
    <row r="22" spans="1:32" s="93" customFormat="1" ht="11.1" customHeight="1">
      <c r="A22" s="245"/>
      <c r="B22" s="1623" t="s">
        <v>609</v>
      </c>
      <c r="C22" s="57"/>
      <c r="D22" s="99"/>
      <c r="E22" s="99"/>
      <c r="F22" s="99"/>
      <c r="G22" s="99"/>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1:32" s="93" customFormat="1" ht="11.1" customHeight="1">
      <c r="A23" s="245"/>
      <c r="B23" s="148" t="s">
        <v>168</v>
      </c>
      <c r="C23" s="57"/>
      <c r="D23" s="99"/>
      <c r="E23" s="99"/>
      <c r="F23" s="99"/>
      <c r="G23" s="99"/>
      <c r="H23" s="23"/>
      <c r="I23" s="23"/>
      <c r="J23" s="23"/>
      <c r="K23" s="23"/>
      <c r="L23" s="23"/>
      <c r="M23" s="23"/>
      <c r="N23" s="23"/>
      <c r="O23" s="23"/>
      <c r="P23" s="23"/>
      <c r="Q23" s="23"/>
      <c r="R23" s="23"/>
      <c r="S23" s="23"/>
      <c r="T23" s="23"/>
      <c r="U23" s="23"/>
      <c r="V23" s="23"/>
      <c r="W23" s="23"/>
      <c r="X23" s="23"/>
      <c r="Y23" s="23"/>
      <c r="Z23" s="23"/>
      <c r="AA23" s="23"/>
      <c r="AB23" s="23"/>
      <c r="AC23" s="23"/>
      <c r="AD23" s="23"/>
      <c r="AE23" s="23"/>
    </row>
    <row r="24" spans="1:32" s="93" customFormat="1" ht="11.1" customHeight="1">
      <c r="A24" s="252"/>
      <c r="B24" s="148" t="s">
        <v>170</v>
      </c>
      <c r="C24" s="57"/>
      <c r="D24" s="99"/>
      <c r="E24" s="99"/>
      <c r="F24" s="99"/>
      <c r="G24" s="99"/>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1:32" s="93" customFormat="1" ht="11.1" customHeight="1">
      <c r="A25" s="250"/>
      <c r="B25" s="147" t="s">
        <v>465</v>
      </c>
      <c r="C25" s="57"/>
      <c r="D25" s="99"/>
      <c r="E25" s="99"/>
      <c r="F25" s="99"/>
      <c r="G25" s="99"/>
      <c r="H25" s="23"/>
      <c r="I25" s="23"/>
      <c r="J25" s="23"/>
      <c r="K25" s="23"/>
      <c r="L25" s="23"/>
      <c r="M25" s="23"/>
      <c r="N25" s="23"/>
      <c r="O25" s="23"/>
      <c r="P25" s="23"/>
      <c r="Q25" s="23"/>
      <c r="R25" s="23"/>
      <c r="S25" s="23"/>
      <c r="T25" s="23"/>
      <c r="U25" s="23"/>
      <c r="V25" s="23"/>
      <c r="W25" s="23"/>
      <c r="X25" s="23"/>
      <c r="Y25" s="23"/>
      <c r="Z25" s="23"/>
      <c r="AA25" s="23"/>
      <c r="AB25" s="23"/>
      <c r="AC25" s="23"/>
      <c r="AD25" s="23"/>
      <c r="AE25" s="23"/>
    </row>
    <row r="26" spans="1:32" s="93" customFormat="1" ht="11.1" customHeight="1">
      <c r="A26" s="241"/>
      <c r="B26" s="247"/>
      <c r="C26" s="57"/>
      <c r="D26" s="99"/>
      <c r="E26" s="99"/>
      <c r="F26" s="99"/>
      <c r="G26" s="99"/>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row>
    <row r="27" spans="1:32" s="93" customFormat="1" ht="11.1" customHeight="1">
      <c r="A27" s="241"/>
      <c r="B27" s="247"/>
      <c r="C27" s="55"/>
      <c r="D27" s="99"/>
      <c r="E27" s="99"/>
      <c r="F27" s="99"/>
      <c r="G27" s="99"/>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row>
    <row r="28" spans="1:32" s="93" customFormat="1" ht="11.1" customHeight="1">
      <c r="A28" s="264"/>
      <c r="B28" s="265"/>
      <c r="C28" s="99"/>
      <c r="D28" s="99"/>
      <c r="E28" s="99"/>
      <c r="F28" s="99"/>
      <c r="G28" s="99"/>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row>
    <row r="29" spans="1:32" s="93" customFormat="1" ht="11.1" customHeight="1">
      <c r="A29" s="200"/>
      <c r="B29" s="265"/>
      <c r="C29" s="99"/>
      <c r="D29" s="99"/>
      <c r="E29" s="99"/>
      <c r="F29" s="99"/>
      <c r="G29" s="99"/>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row>
    <row r="30" spans="1:32" s="93" customFormat="1" ht="11.1" customHeight="1">
      <c r="A30" s="200"/>
      <c r="B30" s="265"/>
      <c r="C30" s="16"/>
      <c r="D30" s="16"/>
      <c r="E30" s="16"/>
      <c r="F30" s="16"/>
      <c r="G30" s="16"/>
      <c r="H30" s="190"/>
      <c r="I30" s="190"/>
      <c r="J30" s="190"/>
      <c r="K30" s="190"/>
      <c r="L30" s="190"/>
      <c r="M30" s="190"/>
      <c r="N30" s="190"/>
      <c r="O30" s="190"/>
      <c r="P30" s="190"/>
      <c r="Q30" s="190"/>
      <c r="R30" s="190"/>
      <c r="S30" s="360"/>
      <c r="T30" s="360"/>
      <c r="U30" s="360"/>
      <c r="V30" s="360"/>
      <c r="W30" s="360"/>
      <c r="X30" s="360"/>
      <c r="Y30" s="360"/>
      <c r="Z30" s="360"/>
      <c r="AA30" s="360"/>
      <c r="AB30" s="360"/>
      <c r="AC30" s="360"/>
      <c r="AD30" s="360"/>
      <c r="AE30" s="360">
        <v>21</v>
      </c>
    </row>
    <row r="31" spans="1:32" s="93" customFormat="1" ht="11.1" customHeight="1">
      <c r="A31" s="266"/>
      <c r="B31" s="265"/>
      <c r="C31" s="16"/>
      <c r="D31" s="16"/>
      <c r="E31" s="16"/>
      <c r="F31" s="16"/>
      <c r="G31" s="16"/>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2" s="93" customFormat="1" ht="11.1" customHeight="1">
      <c r="A32" s="8"/>
      <c r="B32" s="88"/>
      <c r="C32" s="94"/>
      <c r="D32" s="94"/>
      <c r="E32" s="94"/>
      <c r="F32" s="94"/>
      <c r="G32" s="94"/>
      <c r="H32" s="97"/>
      <c r="I32" s="97"/>
      <c r="J32" s="97"/>
      <c r="K32" s="97"/>
      <c r="L32" s="97"/>
      <c r="M32" s="97"/>
      <c r="N32" s="97"/>
      <c r="O32" s="97"/>
      <c r="P32" s="97"/>
      <c r="Q32" s="97"/>
      <c r="R32" s="97"/>
      <c r="S32" s="97"/>
      <c r="T32" s="97"/>
      <c r="U32" s="97"/>
      <c r="V32" s="97"/>
      <c r="W32" s="97"/>
      <c r="X32" s="97"/>
      <c r="Y32" s="97"/>
      <c r="Z32" s="97"/>
      <c r="AA32" s="97"/>
      <c r="AB32" s="97"/>
      <c r="AC32" s="97"/>
      <c r="AD32" s="97"/>
      <c r="AE32" s="97"/>
    </row>
    <row r="33" spans="1:31" s="93" customFormat="1" ht="11.1" customHeight="1">
      <c r="A33" s="8"/>
      <c r="B33" s="88"/>
      <c r="C33" s="114"/>
      <c r="D33" s="94"/>
      <c r="E33" s="94"/>
      <c r="F33" s="94"/>
      <c r="G33" s="94"/>
      <c r="H33" s="97"/>
      <c r="I33" s="97"/>
      <c r="J33" s="97"/>
      <c r="K33" s="97"/>
      <c r="L33" s="97"/>
      <c r="M33" s="97"/>
      <c r="N33" s="97"/>
      <c r="O33" s="97"/>
      <c r="P33" s="97"/>
      <c r="Q33" s="97"/>
      <c r="R33" s="97"/>
      <c r="S33" s="97"/>
      <c r="T33" s="97"/>
      <c r="U33" s="97"/>
      <c r="V33" s="97"/>
      <c r="W33" s="97"/>
      <c r="X33" s="97"/>
      <c r="Y33" s="97"/>
      <c r="Z33" s="97"/>
      <c r="AA33" s="97"/>
      <c r="AB33" s="97"/>
      <c r="AC33" s="97"/>
      <c r="AD33" s="97"/>
      <c r="AE33" s="97"/>
    </row>
    <row r="34" spans="1:31" s="93" customFormat="1" ht="11.1" customHeight="1">
      <c r="A34" s="8"/>
      <c r="B34" s="88"/>
      <c r="C34" s="94"/>
      <c r="D34" s="94"/>
      <c r="E34" s="94"/>
      <c r="F34" s="94"/>
      <c r="G34" s="94"/>
      <c r="H34" s="97"/>
      <c r="I34" s="97"/>
      <c r="J34" s="97"/>
      <c r="K34" s="97"/>
      <c r="L34" s="97"/>
      <c r="M34" s="97"/>
      <c r="N34" s="97"/>
      <c r="O34" s="97"/>
      <c r="P34" s="97"/>
      <c r="Q34" s="97"/>
      <c r="R34" s="97"/>
      <c r="S34" s="97"/>
      <c r="T34" s="97"/>
      <c r="U34" s="97"/>
      <c r="V34" s="97"/>
      <c r="W34" s="97"/>
      <c r="X34" s="97"/>
      <c r="Y34" s="97"/>
      <c r="Z34" s="97"/>
      <c r="AA34" s="97"/>
      <c r="AB34" s="97"/>
      <c r="AC34" s="97"/>
      <c r="AD34" s="97"/>
      <c r="AE34" s="97"/>
    </row>
    <row r="35" spans="1:31" s="93" customFormat="1" ht="11.1" customHeight="1">
      <c r="A35" s="8"/>
      <c r="B35" s="88"/>
      <c r="C35" s="94"/>
      <c r="D35" s="94"/>
      <c r="E35" s="94"/>
      <c r="F35" s="94"/>
      <c r="G35" s="94"/>
      <c r="H35" s="97"/>
      <c r="I35" s="97"/>
      <c r="J35" s="97"/>
      <c r="K35" s="97"/>
      <c r="L35" s="97"/>
      <c r="M35" s="97"/>
      <c r="N35" s="97"/>
      <c r="O35" s="97"/>
      <c r="P35" s="97"/>
      <c r="Q35" s="97"/>
      <c r="R35" s="97"/>
      <c r="S35" s="97"/>
      <c r="T35" s="97"/>
      <c r="U35" s="97"/>
      <c r="V35" s="97"/>
      <c r="W35" s="97"/>
      <c r="X35" s="97"/>
      <c r="Y35" s="97"/>
      <c r="Z35" s="97"/>
      <c r="AA35" s="97"/>
      <c r="AB35" s="97"/>
      <c r="AC35" s="97"/>
      <c r="AD35" s="97"/>
      <c r="AE35" s="97"/>
    </row>
    <row r="36" spans="1:31" s="93" customFormat="1" ht="11.1" customHeight="1">
      <c r="A36" s="8"/>
      <c r="B36" s="90"/>
      <c r="C36" s="94"/>
      <c r="D36" s="94"/>
      <c r="E36" s="94"/>
      <c r="F36" s="94"/>
      <c r="G36" s="94"/>
      <c r="H36" s="97"/>
      <c r="I36" s="97"/>
      <c r="J36" s="97"/>
      <c r="K36" s="97"/>
      <c r="L36" s="97"/>
      <c r="M36" s="97"/>
      <c r="N36" s="97"/>
      <c r="O36" s="97"/>
      <c r="P36" s="97"/>
      <c r="Q36" s="97"/>
      <c r="R36" s="97"/>
      <c r="S36" s="97"/>
      <c r="T36" s="97"/>
      <c r="U36" s="97"/>
      <c r="V36" s="97"/>
      <c r="W36" s="97"/>
      <c r="X36" s="97"/>
      <c r="Y36" s="97"/>
      <c r="Z36" s="97"/>
      <c r="AA36" s="97"/>
      <c r="AB36" s="97"/>
      <c r="AC36" s="97"/>
      <c r="AD36" s="97"/>
      <c r="AE36" s="97"/>
    </row>
    <row r="37" spans="1:31" s="93" customFormat="1" ht="11.1" customHeight="1">
      <c r="A37" s="8"/>
      <c r="B37" s="90"/>
      <c r="C37" s="94"/>
      <c r="D37" s="94"/>
      <c r="E37" s="94"/>
      <c r="F37" s="94"/>
      <c r="G37" s="94"/>
      <c r="H37" s="97"/>
      <c r="I37" s="97"/>
      <c r="J37" s="97"/>
      <c r="K37" s="97"/>
      <c r="L37" s="97"/>
      <c r="M37" s="97"/>
      <c r="N37" s="97"/>
      <c r="O37" s="97"/>
      <c r="P37" s="97"/>
      <c r="Q37" s="97"/>
      <c r="R37" s="97"/>
      <c r="S37" s="97"/>
      <c r="T37" s="97"/>
      <c r="U37" s="97"/>
      <c r="V37" s="97"/>
      <c r="W37" s="97"/>
      <c r="X37" s="97"/>
      <c r="Y37" s="97"/>
      <c r="Z37" s="97"/>
      <c r="AA37" s="97"/>
      <c r="AB37" s="97"/>
      <c r="AC37" s="97"/>
      <c r="AD37" s="97"/>
      <c r="AE37" s="97"/>
    </row>
    <row r="38" spans="1:31" s="93" customFormat="1" ht="11.1" customHeight="1">
      <c r="A38" s="8"/>
      <c r="B38" s="90"/>
      <c r="C38" s="94"/>
      <c r="D38" s="94"/>
      <c r="E38" s="94"/>
      <c r="F38" s="94"/>
      <c r="G38" s="94"/>
      <c r="H38" s="97"/>
      <c r="I38" s="97"/>
      <c r="J38" s="97"/>
      <c r="K38" s="97"/>
      <c r="L38" s="97"/>
      <c r="M38" s="97"/>
      <c r="N38" s="97"/>
      <c r="O38" s="97"/>
      <c r="P38" s="97"/>
      <c r="Q38" s="97"/>
      <c r="R38" s="97"/>
      <c r="S38" s="97"/>
      <c r="T38" s="97"/>
      <c r="U38" s="97"/>
      <c r="V38" s="97"/>
      <c r="W38" s="97"/>
      <c r="X38" s="97"/>
      <c r="Y38" s="97"/>
      <c r="Z38" s="97"/>
      <c r="AA38" s="97"/>
      <c r="AB38" s="97"/>
      <c r="AC38" s="97"/>
      <c r="AD38" s="97"/>
      <c r="AE38" s="97"/>
    </row>
    <row r="39" spans="1:31" s="93" customFormat="1" ht="11.1" customHeight="1">
      <c r="A39" s="8"/>
      <c r="B39" s="90"/>
      <c r="C39" s="94"/>
      <c r="D39" s="94"/>
      <c r="E39" s="94"/>
      <c r="F39" s="94"/>
      <c r="G39" s="94"/>
      <c r="H39" s="97"/>
      <c r="I39" s="97"/>
      <c r="J39" s="97"/>
      <c r="K39" s="97"/>
      <c r="L39" s="97"/>
      <c r="M39" s="97"/>
      <c r="N39" s="97"/>
      <c r="O39" s="97"/>
      <c r="P39" s="97"/>
      <c r="Q39" s="97"/>
      <c r="R39" s="97"/>
      <c r="S39" s="97"/>
      <c r="T39" s="97"/>
      <c r="U39" s="97"/>
      <c r="V39" s="97"/>
      <c r="W39" s="97"/>
      <c r="X39" s="97"/>
      <c r="Y39" s="97"/>
      <c r="Z39" s="97"/>
      <c r="AA39" s="97"/>
      <c r="AB39" s="97"/>
      <c r="AC39" s="97"/>
      <c r="AD39" s="97"/>
      <c r="AE39" s="97"/>
    </row>
    <row r="40" spans="1:31" s="93" customFormat="1" ht="11.1" customHeight="1">
      <c r="A40" s="8"/>
      <c r="B40" s="90"/>
      <c r="C40" s="94"/>
      <c r="D40" s="94"/>
      <c r="E40" s="94"/>
      <c r="F40" s="94"/>
      <c r="G40" s="94"/>
      <c r="H40" s="97"/>
      <c r="I40" s="97"/>
      <c r="J40" s="97"/>
      <c r="K40" s="97"/>
      <c r="L40" s="97"/>
      <c r="M40" s="97"/>
      <c r="N40" s="97"/>
      <c r="O40" s="97"/>
      <c r="P40" s="97"/>
      <c r="Q40" s="97"/>
      <c r="R40" s="97"/>
      <c r="S40" s="97"/>
      <c r="T40" s="97"/>
      <c r="U40" s="97"/>
      <c r="V40" s="97"/>
      <c r="W40" s="97"/>
      <c r="X40" s="97"/>
      <c r="Y40" s="97"/>
      <c r="Z40" s="97"/>
      <c r="AA40" s="97"/>
      <c r="AB40" s="97"/>
      <c r="AC40" s="97"/>
      <c r="AD40" s="97"/>
      <c r="AE40" s="97"/>
    </row>
    <row r="41" spans="1:31" s="93" customFormat="1" ht="11.1" customHeight="1">
      <c r="A41" s="8"/>
      <c r="B41" s="90"/>
      <c r="C41" s="94"/>
      <c r="D41" s="94"/>
      <c r="E41" s="94"/>
      <c r="F41" s="94"/>
      <c r="G41" s="94"/>
      <c r="H41" s="97"/>
      <c r="I41" s="97"/>
      <c r="J41" s="97"/>
      <c r="K41" s="97"/>
      <c r="L41" s="97"/>
      <c r="M41" s="97"/>
      <c r="N41" s="97"/>
      <c r="O41" s="97"/>
      <c r="P41" s="97"/>
      <c r="Q41" s="97"/>
      <c r="R41" s="97"/>
      <c r="S41" s="97"/>
      <c r="T41" s="97"/>
      <c r="U41" s="97"/>
      <c r="V41" s="97"/>
      <c r="W41" s="97"/>
      <c r="X41" s="97"/>
      <c r="Y41" s="97"/>
      <c r="Z41" s="97"/>
      <c r="AA41" s="97"/>
      <c r="AB41" s="97"/>
      <c r="AC41" s="97"/>
      <c r="AD41" s="97"/>
      <c r="AE41" s="97"/>
    </row>
    <row r="42" spans="1:31" s="93" customFormat="1" ht="11.1" customHeight="1">
      <c r="A42" s="109"/>
      <c r="B42" s="66"/>
      <c r="C42" s="94"/>
      <c r="D42" s="94"/>
      <c r="E42" s="94"/>
      <c r="F42" s="94"/>
      <c r="G42" s="94"/>
      <c r="H42" s="97"/>
      <c r="I42" s="97"/>
      <c r="J42" s="97"/>
      <c r="K42" s="97"/>
      <c r="L42" s="97"/>
      <c r="M42" s="97"/>
      <c r="N42" s="97"/>
      <c r="O42" s="97"/>
      <c r="P42" s="97"/>
      <c r="Q42" s="97"/>
      <c r="R42" s="97"/>
      <c r="S42" s="97"/>
      <c r="T42" s="97"/>
      <c r="U42" s="97"/>
      <c r="V42" s="97"/>
      <c r="W42" s="97"/>
      <c r="X42" s="97"/>
      <c r="Y42" s="97"/>
      <c r="Z42" s="97"/>
      <c r="AA42" s="97"/>
      <c r="AB42" s="97"/>
      <c r="AC42" s="97"/>
      <c r="AD42" s="97"/>
      <c r="AE42" s="97"/>
    </row>
    <row r="43" spans="1:31" s="93" customFormat="1" ht="11.1" customHeight="1">
      <c r="A43" s="109"/>
      <c r="B43" s="66"/>
      <c r="C43" s="94"/>
      <c r="D43" s="94"/>
      <c r="E43" s="94"/>
      <c r="F43" s="94"/>
      <c r="G43" s="94"/>
      <c r="H43" s="97"/>
      <c r="I43" s="97"/>
      <c r="J43" s="97"/>
      <c r="K43" s="97"/>
      <c r="L43" s="97"/>
      <c r="M43" s="97"/>
      <c r="N43" s="97"/>
      <c r="O43" s="97"/>
      <c r="P43" s="97"/>
      <c r="Q43" s="97"/>
      <c r="R43" s="97"/>
      <c r="S43" s="97"/>
      <c r="T43" s="97"/>
      <c r="U43" s="97"/>
      <c r="V43" s="97"/>
      <c r="W43" s="97"/>
      <c r="X43" s="97"/>
      <c r="Y43" s="97"/>
      <c r="Z43" s="97"/>
      <c r="AA43" s="97"/>
      <c r="AB43" s="97"/>
      <c r="AC43" s="97"/>
      <c r="AD43" s="97"/>
      <c r="AE43" s="97"/>
    </row>
    <row r="44" spans="1:31" ht="11.1" customHeight="1">
      <c r="A44" s="8"/>
      <c r="B44" s="90"/>
    </row>
    <row r="45" spans="1:31" ht="11.1" customHeight="1">
      <c r="A45" s="8"/>
      <c r="B45" s="90"/>
    </row>
    <row r="46" spans="1:31" s="93" customFormat="1" ht="11.1" customHeight="1">
      <c r="A46" s="8"/>
      <c r="B46" s="90"/>
      <c r="C46" s="94"/>
      <c r="D46" s="94"/>
      <c r="E46" s="94"/>
      <c r="F46" s="94"/>
      <c r="G46" s="94"/>
      <c r="H46" s="97"/>
      <c r="I46" s="97"/>
      <c r="J46" s="97"/>
      <c r="K46" s="97"/>
      <c r="L46" s="97"/>
      <c r="M46" s="97"/>
      <c r="N46" s="97"/>
      <c r="O46" s="97"/>
      <c r="P46" s="97"/>
      <c r="Q46" s="97"/>
      <c r="R46" s="97"/>
      <c r="S46" s="97"/>
      <c r="T46" s="97"/>
      <c r="U46" s="97"/>
      <c r="V46" s="97"/>
      <c r="W46" s="97"/>
      <c r="X46" s="97"/>
      <c r="Y46" s="97"/>
      <c r="Z46" s="97"/>
      <c r="AA46" s="97"/>
      <c r="AB46" s="97"/>
      <c r="AC46" s="97"/>
      <c r="AD46" s="97"/>
      <c r="AE46" s="97"/>
    </row>
    <row r="47" spans="1:31" s="93" customFormat="1" ht="11.1" customHeight="1">
      <c r="A47" s="8"/>
      <c r="B47" s="90"/>
      <c r="C47" s="94"/>
      <c r="D47" s="94"/>
      <c r="E47" s="94"/>
      <c r="F47" s="94"/>
      <c r="G47" s="94"/>
      <c r="H47" s="97"/>
      <c r="I47" s="97"/>
      <c r="J47" s="97"/>
      <c r="K47" s="97"/>
      <c r="L47" s="97"/>
      <c r="M47" s="97"/>
      <c r="N47" s="97"/>
      <c r="O47" s="97"/>
      <c r="P47" s="97"/>
      <c r="Q47" s="97"/>
      <c r="R47" s="97"/>
      <c r="S47" s="97"/>
      <c r="T47" s="97"/>
      <c r="U47" s="97"/>
      <c r="V47" s="97"/>
      <c r="W47" s="97"/>
      <c r="X47" s="97"/>
      <c r="Y47" s="97"/>
      <c r="Z47" s="97"/>
      <c r="AA47" s="97"/>
      <c r="AB47" s="97"/>
      <c r="AC47" s="97"/>
      <c r="AD47" s="97"/>
      <c r="AE47" s="97"/>
    </row>
    <row r="48" spans="1:31" s="93" customFormat="1" ht="11.1" customHeight="1">
      <c r="A48" s="8"/>
      <c r="B48" s="90"/>
      <c r="C48" s="94"/>
      <c r="D48" s="94"/>
      <c r="E48" s="94"/>
      <c r="F48" s="94"/>
      <c r="G48" s="94"/>
      <c r="H48" s="97"/>
      <c r="I48" s="97"/>
      <c r="J48" s="97"/>
      <c r="K48" s="97"/>
      <c r="L48" s="97"/>
      <c r="M48" s="97"/>
      <c r="N48" s="97"/>
      <c r="O48" s="97"/>
      <c r="P48" s="97"/>
      <c r="Q48" s="97"/>
      <c r="R48" s="97"/>
      <c r="S48" s="97"/>
      <c r="T48" s="97"/>
      <c r="U48" s="97"/>
      <c r="V48" s="97"/>
      <c r="W48" s="97"/>
      <c r="X48" s="97"/>
      <c r="Y48" s="97"/>
      <c r="Z48" s="97"/>
      <c r="AA48" s="97"/>
      <c r="AB48" s="97"/>
      <c r="AC48" s="97"/>
      <c r="AD48" s="97"/>
      <c r="AE48" s="97"/>
    </row>
    <row r="49" spans="1:31" s="93" customFormat="1" ht="11.1" customHeight="1">
      <c r="A49" s="8"/>
      <c r="B49" s="90"/>
      <c r="C49" s="94"/>
      <c r="D49" s="94"/>
      <c r="E49" s="94"/>
      <c r="F49" s="94"/>
      <c r="G49" s="94"/>
      <c r="H49" s="97"/>
      <c r="I49" s="97"/>
      <c r="J49" s="97"/>
      <c r="K49" s="97"/>
      <c r="L49" s="97"/>
      <c r="M49" s="97"/>
      <c r="N49" s="97"/>
      <c r="O49" s="97"/>
      <c r="P49" s="97"/>
      <c r="Q49" s="97"/>
      <c r="R49" s="97"/>
      <c r="S49" s="97"/>
      <c r="T49" s="97"/>
      <c r="U49" s="97"/>
      <c r="V49" s="97"/>
      <c r="W49" s="97"/>
      <c r="X49" s="97"/>
      <c r="Y49" s="97"/>
      <c r="Z49" s="97"/>
      <c r="AA49" s="97"/>
      <c r="AB49" s="97"/>
      <c r="AC49" s="97"/>
      <c r="AD49" s="97"/>
      <c r="AE49" s="97"/>
    </row>
    <row r="50" spans="1:31" s="93" customFormat="1" ht="11.1" customHeight="1">
      <c r="A50" s="8"/>
      <c r="B50" s="90"/>
      <c r="C50" s="94"/>
      <c r="D50" s="94"/>
      <c r="E50" s="94"/>
      <c r="F50" s="94"/>
      <c r="G50" s="94"/>
      <c r="H50" s="97"/>
      <c r="I50" s="97"/>
      <c r="J50" s="97"/>
      <c r="K50" s="97"/>
      <c r="L50" s="97"/>
      <c r="M50" s="97"/>
      <c r="N50" s="97"/>
      <c r="O50" s="97"/>
      <c r="P50" s="97"/>
      <c r="Q50" s="97"/>
      <c r="R50" s="97"/>
      <c r="S50" s="97"/>
      <c r="T50" s="97"/>
      <c r="U50" s="97"/>
      <c r="V50" s="97"/>
      <c r="W50" s="97"/>
      <c r="X50" s="97"/>
      <c r="Y50" s="97"/>
      <c r="Z50" s="97"/>
      <c r="AA50" s="97"/>
      <c r="AB50" s="97"/>
      <c r="AC50" s="97"/>
      <c r="AD50" s="97"/>
      <c r="AE50" s="97"/>
    </row>
    <row r="51" spans="1:31" s="93" customFormat="1" ht="11.1" customHeight="1">
      <c r="A51" s="8"/>
      <c r="B51" s="90"/>
      <c r="C51" s="94"/>
      <c r="D51" s="94"/>
      <c r="E51" s="94"/>
      <c r="F51" s="94"/>
      <c r="G51" s="94"/>
      <c r="H51" s="97"/>
      <c r="I51" s="97"/>
      <c r="J51" s="97"/>
      <c r="K51" s="97"/>
      <c r="L51" s="97"/>
      <c r="M51" s="97"/>
      <c r="N51" s="97"/>
      <c r="O51" s="97"/>
      <c r="P51" s="97"/>
      <c r="Q51" s="97"/>
      <c r="R51" s="97"/>
      <c r="S51" s="97"/>
      <c r="T51" s="97"/>
      <c r="U51" s="97"/>
      <c r="V51" s="97"/>
      <c r="W51" s="97"/>
      <c r="X51" s="97"/>
      <c r="Y51" s="97"/>
      <c r="Z51" s="97"/>
      <c r="AA51" s="97"/>
      <c r="AB51" s="97"/>
      <c r="AC51" s="97"/>
      <c r="AD51" s="97"/>
      <c r="AE51" s="97"/>
    </row>
    <row r="52" spans="1:31" s="93" customFormat="1" ht="11.1" customHeight="1">
      <c r="A52" s="8"/>
      <c r="B52" s="90"/>
      <c r="C52" s="94"/>
      <c r="D52" s="94"/>
      <c r="E52" s="94"/>
      <c r="F52" s="94"/>
      <c r="G52" s="94"/>
      <c r="H52" s="97"/>
      <c r="I52" s="97"/>
      <c r="J52" s="97"/>
      <c r="K52" s="97"/>
      <c r="L52" s="97"/>
      <c r="M52" s="97"/>
      <c r="N52" s="97"/>
      <c r="O52" s="97"/>
      <c r="P52" s="97"/>
      <c r="Q52" s="97"/>
      <c r="R52" s="97"/>
      <c r="S52" s="97"/>
      <c r="T52" s="97"/>
      <c r="U52" s="97"/>
      <c r="V52" s="97"/>
      <c r="W52" s="97"/>
      <c r="X52" s="97"/>
      <c r="Y52" s="97"/>
      <c r="Z52" s="97"/>
      <c r="AA52" s="97"/>
      <c r="AB52" s="97"/>
      <c r="AC52" s="97"/>
      <c r="AD52" s="97"/>
      <c r="AE52" s="97"/>
    </row>
    <row r="53" spans="1:31" s="93" customFormat="1" ht="11.1" customHeight="1">
      <c r="A53" s="8"/>
      <c r="B53" s="90"/>
      <c r="C53" s="94"/>
      <c r="D53" s="94"/>
      <c r="E53" s="94"/>
      <c r="F53" s="94"/>
      <c r="G53" s="94"/>
      <c r="H53" s="97"/>
      <c r="I53" s="97"/>
      <c r="J53" s="97"/>
      <c r="K53" s="97"/>
      <c r="L53" s="97"/>
      <c r="M53" s="97"/>
      <c r="N53" s="97"/>
      <c r="O53" s="97"/>
      <c r="P53" s="97"/>
      <c r="Q53" s="97"/>
      <c r="R53" s="97"/>
      <c r="S53" s="97"/>
      <c r="T53" s="97"/>
      <c r="U53" s="97"/>
      <c r="V53" s="97"/>
      <c r="W53" s="97"/>
      <c r="X53" s="97"/>
      <c r="Y53" s="97"/>
      <c r="Z53" s="97"/>
      <c r="AA53" s="97"/>
      <c r="AB53" s="97"/>
      <c r="AC53" s="97"/>
      <c r="AD53" s="97"/>
      <c r="AE53" s="97"/>
    </row>
    <row r="54" spans="1:31" s="93" customFormat="1" ht="11.1" customHeight="1">
      <c r="A54" s="8"/>
      <c r="B54" s="90"/>
      <c r="C54" s="94"/>
      <c r="D54" s="94"/>
      <c r="E54" s="94"/>
      <c r="F54" s="94"/>
      <c r="G54" s="94"/>
      <c r="H54" s="97"/>
      <c r="I54" s="97"/>
      <c r="J54" s="97"/>
      <c r="K54" s="97"/>
      <c r="L54" s="97"/>
      <c r="M54" s="97"/>
      <c r="N54" s="97"/>
      <c r="O54" s="97"/>
      <c r="P54" s="97"/>
      <c r="Q54" s="97"/>
      <c r="R54" s="97"/>
      <c r="S54" s="97"/>
      <c r="T54" s="97"/>
      <c r="U54" s="97"/>
      <c r="V54" s="97"/>
      <c r="W54" s="97"/>
      <c r="X54" s="97"/>
      <c r="Y54" s="97"/>
      <c r="Z54" s="97"/>
      <c r="AA54" s="97"/>
      <c r="AB54" s="97"/>
      <c r="AC54" s="97"/>
      <c r="AD54" s="97"/>
      <c r="AE54" s="97"/>
    </row>
    <row r="55" spans="1:31" s="93" customFormat="1" ht="11.1" customHeight="1">
      <c r="A55" s="8"/>
      <c r="B55" s="90"/>
      <c r="C55" s="94"/>
      <c r="D55" s="94"/>
      <c r="E55" s="94"/>
      <c r="F55" s="94"/>
      <c r="G55" s="94"/>
      <c r="H55" s="97"/>
      <c r="I55" s="97"/>
      <c r="J55" s="97"/>
      <c r="K55" s="97"/>
      <c r="L55" s="97"/>
      <c r="M55" s="97"/>
      <c r="N55" s="97"/>
      <c r="O55" s="97"/>
      <c r="P55" s="97"/>
      <c r="Q55" s="97"/>
      <c r="R55" s="97"/>
      <c r="S55" s="97"/>
      <c r="T55" s="97"/>
      <c r="U55" s="97"/>
      <c r="V55" s="97"/>
      <c r="W55" s="97"/>
      <c r="X55" s="97"/>
      <c r="Y55" s="97"/>
      <c r="Z55" s="97"/>
      <c r="AA55" s="97"/>
      <c r="AB55" s="97"/>
      <c r="AC55" s="97"/>
      <c r="AD55" s="97"/>
      <c r="AE55" s="97"/>
    </row>
    <row r="56" spans="1:31" s="93" customFormat="1" ht="11.1" customHeight="1">
      <c r="A56" s="8"/>
      <c r="B56" s="90"/>
      <c r="C56" s="94"/>
      <c r="D56" s="94"/>
      <c r="E56" s="94"/>
      <c r="F56" s="94"/>
      <c r="G56" s="94"/>
      <c r="H56" s="97"/>
      <c r="I56" s="97"/>
      <c r="J56" s="97"/>
      <c r="K56" s="97"/>
      <c r="L56" s="97"/>
      <c r="M56" s="97"/>
      <c r="N56" s="97"/>
      <c r="O56" s="97"/>
      <c r="P56" s="97"/>
      <c r="Q56" s="97"/>
      <c r="R56" s="97"/>
      <c r="S56" s="97"/>
      <c r="T56" s="97"/>
      <c r="U56" s="97"/>
      <c r="V56" s="97"/>
      <c r="W56" s="97"/>
      <c r="X56" s="97"/>
      <c r="Y56" s="97"/>
      <c r="Z56" s="97"/>
      <c r="AA56" s="97"/>
      <c r="AB56" s="97"/>
      <c r="AC56" s="97"/>
      <c r="AD56" s="97"/>
      <c r="AE56" s="97"/>
    </row>
    <row r="57" spans="1:31" s="93" customFormat="1" ht="11.1" customHeight="1">
      <c r="A57" s="8"/>
      <c r="B57" s="90"/>
      <c r="C57" s="94"/>
      <c r="D57" s="94"/>
      <c r="E57" s="94"/>
      <c r="F57" s="94"/>
      <c r="G57" s="94"/>
      <c r="H57" s="97"/>
      <c r="I57" s="97"/>
      <c r="J57" s="97"/>
      <c r="K57" s="97"/>
      <c r="L57" s="97"/>
      <c r="M57" s="97"/>
      <c r="N57" s="97"/>
      <c r="O57" s="97"/>
      <c r="P57" s="97"/>
      <c r="Q57" s="97"/>
      <c r="R57" s="97"/>
      <c r="S57" s="97"/>
      <c r="T57" s="97"/>
      <c r="U57" s="97"/>
      <c r="V57" s="97"/>
      <c r="W57" s="97"/>
      <c r="X57" s="97"/>
      <c r="Y57" s="97"/>
      <c r="Z57" s="97"/>
      <c r="AA57" s="97"/>
      <c r="AB57" s="97"/>
      <c r="AC57" s="97"/>
      <c r="AD57" s="97"/>
      <c r="AE57" s="97"/>
    </row>
    <row r="58" spans="1:31" s="93" customFormat="1" ht="11.1" customHeight="1">
      <c r="A58" s="8"/>
      <c r="B58" s="90"/>
      <c r="C58" s="94"/>
      <c r="D58" s="94"/>
      <c r="E58" s="94"/>
      <c r="F58" s="94"/>
      <c r="G58" s="94"/>
      <c r="H58" s="97"/>
      <c r="I58" s="97"/>
      <c r="J58" s="97"/>
      <c r="K58" s="97"/>
      <c r="L58" s="97"/>
      <c r="M58" s="97"/>
      <c r="N58" s="97"/>
      <c r="O58" s="97"/>
      <c r="P58" s="97"/>
      <c r="Q58" s="97"/>
      <c r="R58" s="97"/>
      <c r="S58" s="97"/>
      <c r="T58" s="97"/>
      <c r="U58" s="97"/>
      <c r="V58" s="97"/>
      <c r="W58" s="97"/>
      <c r="X58" s="97"/>
      <c r="Y58" s="97"/>
      <c r="Z58" s="97"/>
      <c r="AA58" s="97"/>
      <c r="AB58" s="97"/>
      <c r="AC58" s="97"/>
      <c r="AD58" s="97"/>
      <c r="AE58" s="97"/>
    </row>
    <row r="59" spans="1:31" s="93" customFormat="1" ht="11.1" customHeight="1">
      <c r="A59" s="8"/>
      <c r="B59" s="90"/>
      <c r="C59" s="94"/>
      <c r="D59" s="94"/>
      <c r="E59" s="94"/>
      <c r="F59" s="94"/>
      <c r="G59" s="94"/>
      <c r="H59" s="97"/>
      <c r="I59" s="97"/>
      <c r="J59" s="97"/>
      <c r="K59" s="97"/>
      <c r="L59" s="97"/>
      <c r="M59" s="97"/>
      <c r="N59" s="97"/>
      <c r="O59" s="97"/>
      <c r="P59" s="97"/>
      <c r="Q59" s="97"/>
      <c r="R59" s="97"/>
      <c r="S59" s="97"/>
      <c r="T59" s="97"/>
      <c r="U59" s="97"/>
      <c r="V59" s="97"/>
      <c r="W59" s="97"/>
      <c r="X59" s="97"/>
      <c r="Y59" s="97"/>
      <c r="Z59" s="97"/>
      <c r="AA59" s="97"/>
      <c r="AB59" s="97"/>
      <c r="AC59" s="97"/>
      <c r="AD59" s="97"/>
      <c r="AE59" s="97"/>
    </row>
    <row r="60" spans="1:31" s="93" customFormat="1" ht="11.1" customHeight="1">
      <c r="A60" s="8"/>
      <c r="B60" s="90"/>
      <c r="C60" s="94"/>
      <c r="D60" s="94"/>
      <c r="E60" s="94"/>
      <c r="F60" s="94"/>
      <c r="G60" s="94"/>
      <c r="H60" s="97"/>
      <c r="I60" s="97"/>
      <c r="J60" s="97"/>
      <c r="K60" s="97"/>
      <c r="L60" s="97"/>
      <c r="M60" s="97"/>
      <c r="N60" s="97"/>
      <c r="O60" s="97"/>
      <c r="P60" s="97"/>
      <c r="Q60" s="97"/>
      <c r="R60" s="97"/>
      <c r="S60" s="97"/>
      <c r="T60" s="97"/>
      <c r="U60" s="97"/>
      <c r="V60" s="97"/>
      <c r="W60" s="97"/>
      <c r="X60" s="97"/>
      <c r="Y60" s="97"/>
      <c r="Z60" s="97"/>
      <c r="AA60" s="97"/>
      <c r="AB60" s="97"/>
      <c r="AC60" s="97"/>
      <c r="AD60" s="97"/>
      <c r="AE60" s="97"/>
    </row>
    <row r="61" spans="1:31" s="93" customFormat="1" ht="11.1" customHeight="1">
      <c r="A61" s="8"/>
      <c r="B61" s="90"/>
      <c r="C61" s="94"/>
      <c r="D61" s="94"/>
      <c r="E61" s="94"/>
      <c r="F61" s="94"/>
      <c r="G61" s="94"/>
      <c r="H61" s="97"/>
      <c r="I61" s="97"/>
      <c r="J61" s="97"/>
      <c r="K61" s="97"/>
      <c r="L61" s="97"/>
      <c r="M61" s="97"/>
      <c r="N61" s="97"/>
      <c r="O61" s="97"/>
      <c r="P61" s="97"/>
      <c r="Q61" s="97"/>
      <c r="R61" s="97"/>
      <c r="S61" s="97"/>
      <c r="T61" s="97"/>
      <c r="U61" s="97"/>
      <c r="V61" s="97"/>
      <c r="W61" s="97"/>
      <c r="X61" s="97"/>
      <c r="Y61" s="97"/>
      <c r="Z61" s="97"/>
      <c r="AA61" s="97"/>
      <c r="AB61" s="97"/>
      <c r="AC61" s="97"/>
      <c r="AD61" s="97"/>
      <c r="AE61" s="97"/>
    </row>
    <row r="62" spans="1:31" s="93" customFormat="1" ht="11.1" customHeight="1">
      <c r="A62" s="8"/>
      <c r="B62" s="90"/>
      <c r="C62" s="94"/>
      <c r="D62" s="94"/>
      <c r="E62" s="94"/>
      <c r="F62" s="94"/>
      <c r="G62" s="94"/>
      <c r="H62" s="97"/>
      <c r="I62" s="97"/>
      <c r="J62" s="97"/>
      <c r="K62" s="97"/>
      <c r="L62" s="97"/>
      <c r="M62" s="97"/>
      <c r="N62" s="97"/>
      <c r="O62" s="97"/>
      <c r="P62" s="97"/>
      <c r="Q62" s="97"/>
      <c r="R62" s="97"/>
      <c r="S62" s="97"/>
      <c r="T62" s="97"/>
      <c r="U62" s="97"/>
      <c r="V62" s="97"/>
      <c r="W62" s="97"/>
      <c r="X62" s="97"/>
      <c r="Y62" s="97"/>
      <c r="Z62" s="97"/>
      <c r="AA62" s="97"/>
      <c r="AB62" s="97"/>
      <c r="AC62" s="97"/>
      <c r="AD62" s="97"/>
      <c r="AE62" s="97"/>
    </row>
    <row r="63" spans="1:31" s="93" customFormat="1" ht="11.1" customHeight="1">
      <c r="A63" s="8"/>
      <c r="B63" s="90"/>
      <c r="C63" s="94"/>
      <c r="D63" s="94"/>
      <c r="E63" s="94"/>
      <c r="F63" s="94"/>
      <c r="G63" s="94"/>
      <c r="H63" s="97"/>
      <c r="I63" s="97"/>
      <c r="J63" s="97"/>
      <c r="K63" s="97"/>
      <c r="L63" s="97"/>
      <c r="M63" s="97"/>
      <c r="N63" s="97"/>
      <c r="O63" s="97"/>
      <c r="P63" s="97"/>
      <c r="Q63" s="97"/>
      <c r="R63" s="97"/>
      <c r="S63" s="97"/>
      <c r="T63" s="97"/>
      <c r="U63" s="97"/>
      <c r="V63" s="97"/>
      <c r="W63" s="97"/>
      <c r="X63" s="97"/>
      <c r="Y63" s="97"/>
      <c r="Z63" s="97"/>
      <c r="AA63" s="97"/>
      <c r="AB63" s="97"/>
      <c r="AC63" s="97"/>
      <c r="AD63" s="97"/>
      <c r="AE63" s="97"/>
    </row>
    <row r="64" spans="1:31" s="93" customFormat="1" ht="11.1" customHeight="1">
      <c r="A64" s="8"/>
      <c r="B64" s="90"/>
      <c r="C64" s="94"/>
      <c r="D64" s="94"/>
      <c r="E64" s="94"/>
      <c r="F64" s="94"/>
      <c r="G64" s="94"/>
      <c r="H64" s="97"/>
      <c r="I64" s="97"/>
      <c r="J64" s="97"/>
      <c r="K64" s="97"/>
      <c r="L64" s="97"/>
      <c r="M64" s="97"/>
      <c r="N64" s="97"/>
      <c r="O64" s="97"/>
      <c r="P64" s="97"/>
      <c r="Q64" s="97"/>
      <c r="R64" s="97"/>
      <c r="S64" s="97"/>
      <c r="T64" s="97"/>
      <c r="U64" s="97"/>
      <c r="V64" s="97"/>
      <c r="W64" s="97"/>
      <c r="X64" s="97"/>
      <c r="Y64" s="97"/>
      <c r="Z64" s="97"/>
      <c r="AA64" s="97"/>
      <c r="AB64" s="97"/>
      <c r="AC64" s="97"/>
      <c r="AD64" s="97"/>
      <c r="AE64" s="97"/>
    </row>
    <row r="65" spans="1:31" s="93" customFormat="1" ht="11.1" customHeight="1">
      <c r="A65" s="8"/>
      <c r="B65" s="9"/>
      <c r="C65" s="94"/>
      <c r="D65" s="94"/>
      <c r="E65" s="94"/>
      <c r="F65" s="94"/>
      <c r="G65" s="94"/>
      <c r="H65" s="97"/>
      <c r="I65" s="97"/>
      <c r="J65" s="97"/>
      <c r="K65" s="97"/>
      <c r="L65" s="97"/>
      <c r="M65" s="97"/>
      <c r="N65" s="97"/>
      <c r="O65" s="97"/>
      <c r="P65" s="97"/>
      <c r="Q65" s="97"/>
      <c r="R65" s="97"/>
      <c r="S65" s="97"/>
      <c r="T65" s="97"/>
      <c r="U65" s="97"/>
      <c r="V65" s="97"/>
      <c r="W65" s="97"/>
      <c r="X65" s="97"/>
      <c r="Y65" s="97"/>
      <c r="Z65" s="97"/>
      <c r="AA65" s="97"/>
      <c r="AB65" s="97"/>
      <c r="AC65" s="97"/>
      <c r="AD65" s="97"/>
      <c r="AE65" s="97"/>
    </row>
    <row r="66" spans="1:31" s="93" customFormat="1" ht="11.1" customHeight="1">
      <c r="A66" s="8"/>
      <c r="B66" s="9"/>
      <c r="C66" s="94"/>
      <c r="D66" s="94"/>
      <c r="E66" s="94"/>
      <c r="F66" s="94"/>
      <c r="G66" s="94"/>
      <c r="H66" s="97"/>
      <c r="I66" s="97"/>
      <c r="J66" s="97"/>
      <c r="K66" s="97"/>
      <c r="L66" s="97"/>
      <c r="M66" s="97"/>
      <c r="N66" s="97"/>
      <c r="O66" s="97"/>
      <c r="P66" s="97"/>
      <c r="Q66" s="97"/>
      <c r="R66" s="97"/>
      <c r="S66" s="97"/>
      <c r="T66" s="97"/>
      <c r="U66" s="97"/>
      <c r="V66" s="97"/>
      <c r="W66" s="97"/>
      <c r="X66" s="97"/>
      <c r="Y66" s="97"/>
      <c r="Z66" s="97"/>
      <c r="AA66" s="97"/>
      <c r="AB66" s="97"/>
      <c r="AC66" s="97"/>
      <c r="AD66" s="97"/>
      <c r="AE66" s="97"/>
    </row>
    <row r="67" spans="1:31" s="93" customFormat="1" ht="11.1" customHeight="1">
      <c r="A67" s="8"/>
      <c r="B67" s="9"/>
      <c r="C67" s="94"/>
      <c r="D67" s="94"/>
      <c r="E67" s="94"/>
      <c r="F67" s="94"/>
      <c r="G67" s="94"/>
      <c r="H67" s="97"/>
      <c r="I67" s="97"/>
      <c r="J67" s="97"/>
      <c r="K67" s="97"/>
      <c r="L67" s="97"/>
      <c r="M67" s="97"/>
      <c r="N67" s="97"/>
      <c r="O67" s="97"/>
      <c r="P67" s="97"/>
      <c r="Q67" s="97"/>
      <c r="R67" s="97"/>
      <c r="S67" s="97"/>
      <c r="T67" s="97"/>
      <c r="U67" s="97"/>
      <c r="V67" s="97"/>
      <c r="W67" s="97"/>
      <c r="X67" s="97"/>
      <c r="Y67" s="97"/>
      <c r="Z67" s="97"/>
      <c r="AA67" s="97"/>
      <c r="AB67" s="97"/>
      <c r="AC67" s="97"/>
      <c r="AD67" s="97"/>
      <c r="AE67" s="97"/>
    </row>
    <row r="68" spans="1:31" s="93" customFormat="1" ht="11.1" customHeight="1">
      <c r="A68" s="8"/>
      <c r="B68" s="9"/>
      <c r="C68" s="94"/>
      <c r="D68" s="94"/>
      <c r="E68" s="94"/>
      <c r="F68" s="94"/>
      <c r="G68" s="94"/>
      <c r="H68" s="97"/>
      <c r="I68" s="97"/>
      <c r="J68" s="97"/>
      <c r="K68" s="97"/>
      <c r="L68" s="97"/>
      <c r="M68" s="97"/>
      <c r="N68" s="97"/>
      <c r="O68" s="97"/>
      <c r="P68" s="97"/>
      <c r="Q68" s="97"/>
      <c r="R68" s="97"/>
      <c r="S68" s="97"/>
      <c r="T68" s="97"/>
      <c r="U68" s="97"/>
      <c r="V68" s="97"/>
      <c r="W68" s="97"/>
      <c r="X68" s="97"/>
      <c r="Y68" s="97"/>
      <c r="Z68" s="97"/>
      <c r="AA68" s="97"/>
      <c r="AB68" s="97"/>
      <c r="AC68" s="97"/>
      <c r="AD68" s="97"/>
      <c r="AE68" s="97"/>
    </row>
    <row r="69" spans="1:31" s="93" customFormat="1" ht="11.1" customHeight="1">
      <c r="A69" s="8"/>
      <c r="B69" s="9"/>
      <c r="C69" s="94"/>
      <c r="D69" s="94"/>
      <c r="E69" s="94"/>
      <c r="F69" s="94"/>
      <c r="G69" s="94"/>
      <c r="H69" s="97"/>
      <c r="I69" s="97"/>
      <c r="J69" s="97"/>
      <c r="K69" s="97"/>
      <c r="L69" s="97"/>
      <c r="M69" s="97"/>
      <c r="N69" s="97"/>
      <c r="O69" s="97"/>
      <c r="P69" s="97"/>
      <c r="Q69" s="97"/>
      <c r="R69" s="97"/>
      <c r="S69" s="97"/>
      <c r="T69" s="97"/>
      <c r="U69" s="97"/>
      <c r="V69" s="97"/>
      <c r="W69" s="97"/>
      <c r="X69" s="97"/>
      <c r="Y69" s="97"/>
      <c r="Z69" s="97"/>
      <c r="AA69" s="97"/>
      <c r="AB69" s="97"/>
      <c r="AC69" s="97"/>
      <c r="AD69" s="97"/>
      <c r="AE69" s="97"/>
    </row>
    <row r="70" spans="1:31" s="93" customFormat="1" ht="11.1" customHeight="1">
      <c r="A70" s="8"/>
      <c r="B70" s="9"/>
      <c r="C70" s="94"/>
      <c r="D70" s="94"/>
      <c r="E70" s="94"/>
      <c r="F70" s="94"/>
      <c r="G70" s="94"/>
      <c r="H70" s="97"/>
      <c r="I70" s="97"/>
      <c r="J70" s="97"/>
      <c r="K70" s="97"/>
      <c r="L70" s="97"/>
      <c r="M70" s="97"/>
      <c r="N70" s="97"/>
      <c r="O70" s="97"/>
      <c r="P70" s="97"/>
      <c r="Q70" s="97"/>
      <c r="R70" s="97"/>
      <c r="S70" s="97"/>
      <c r="T70" s="97"/>
      <c r="U70" s="97"/>
      <c r="V70" s="97"/>
      <c r="W70" s="97"/>
      <c r="X70" s="97"/>
      <c r="Y70" s="97"/>
      <c r="Z70" s="97"/>
      <c r="AA70" s="97"/>
      <c r="AB70" s="97"/>
      <c r="AC70" s="97"/>
      <c r="AD70" s="97"/>
      <c r="AE70" s="97"/>
    </row>
    <row r="71" spans="1:31" s="93" customFormat="1" ht="11.1" customHeight="1">
      <c r="A71" s="8"/>
      <c r="B71" s="9"/>
      <c r="C71" s="94"/>
      <c r="D71" s="94"/>
      <c r="E71" s="94"/>
      <c r="F71" s="94"/>
      <c r="G71" s="94"/>
      <c r="H71" s="97"/>
      <c r="I71" s="97"/>
      <c r="J71" s="97"/>
      <c r="K71" s="97"/>
      <c r="L71" s="97"/>
      <c r="M71" s="97"/>
      <c r="N71" s="97"/>
      <c r="O71" s="97"/>
      <c r="P71" s="97"/>
      <c r="Q71" s="97"/>
      <c r="R71" s="97"/>
      <c r="S71" s="97"/>
      <c r="T71" s="97"/>
      <c r="U71" s="97"/>
      <c r="V71" s="97"/>
      <c r="W71" s="97"/>
      <c r="X71" s="97"/>
      <c r="Y71" s="97"/>
      <c r="Z71" s="97"/>
      <c r="AA71" s="97"/>
      <c r="AB71" s="97"/>
      <c r="AC71" s="97"/>
      <c r="AD71" s="97"/>
      <c r="AE71" s="97"/>
    </row>
    <row r="72" spans="1:31" s="93" customFormat="1" ht="11.1" customHeight="1">
      <c r="A72" s="8"/>
      <c r="B72" s="9"/>
      <c r="C72" s="94"/>
      <c r="D72" s="94"/>
      <c r="E72" s="94"/>
      <c r="F72" s="94"/>
      <c r="G72" s="94"/>
      <c r="H72" s="97"/>
      <c r="I72" s="97"/>
      <c r="J72" s="97"/>
      <c r="K72" s="97"/>
      <c r="L72" s="97"/>
      <c r="M72" s="97"/>
      <c r="N72" s="97"/>
      <c r="O72" s="97"/>
      <c r="P72" s="97"/>
      <c r="Q72" s="97"/>
      <c r="R72" s="97"/>
      <c r="S72" s="97"/>
      <c r="T72" s="97"/>
      <c r="U72" s="97"/>
      <c r="V72" s="97"/>
      <c r="W72" s="97"/>
      <c r="X72" s="97"/>
      <c r="Y72" s="97"/>
      <c r="Z72" s="97"/>
      <c r="AA72" s="97"/>
      <c r="AB72" s="97"/>
      <c r="AC72" s="97"/>
      <c r="AD72" s="97"/>
      <c r="AE72" s="97"/>
    </row>
    <row r="73" spans="1:31" s="93" customFormat="1" ht="11.1" customHeight="1">
      <c r="A73" s="8"/>
      <c r="B73" s="9"/>
      <c r="C73" s="94"/>
      <c r="D73" s="94"/>
      <c r="E73" s="94"/>
      <c r="F73" s="94"/>
      <c r="G73" s="94"/>
      <c r="H73" s="97"/>
      <c r="I73" s="97"/>
      <c r="J73" s="97"/>
      <c r="K73" s="97"/>
      <c r="L73" s="97"/>
      <c r="M73" s="97"/>
      <c r="N73" s="97"/>
      <c r="O73" s="97"/>
      <c r="P73" s="97"/>
      <c r="Q73" s="97"/>
      <c r="R73" s="97"/>
      <c r="S73" s="97"/>
      <c r="T73" s="97"/>
      <c r="U73" s="97"/>
      <c r="V73" s="97"/>
      <c r="W73" s="97"/>
      <c r="X73" s="97"/>
      <c r="Y73" s="97"/>
      <c r="Z73" s="97"/>
      <c r="AA73" s="97"/>
      <c r="AB73" s="97"/>
      <c r="AC73" s="97"/>
      <c r="AD73" s="97"/>
      <c r="AE73" s="97"/>
    </row>
    <row r="74" spans="1:31" s="93" customFormat="1" ht="11.1" customHeight="1">
      <c r="A74" s="8"/>
      <c r="B74" s="9"/>
      <c r="C74" s="94"/>
      <c r="D74" s="94"/>
      <c r="E74" s="94"/>
      <c r="F74" s="94"/>
      <c r="G74" s="94"/>
      <c r="H74" s="97"/>
      <c r="I74" s="97"/>
      <c r="J74" s="97"/>
      <c r="K74" s="97"/>
      <c r="L74" s="97"/>
      <c r="M74" s="97"/>
      <c r="N74" s="97"/>
      <c r="O74" s="97"/>
      <c r="P74" s="97"/>
      <c r="Q74" s="97"/>
      <c r="R74" s="97"/>
      <c r="S74" s="97"/>
      <c r="T74" s="97"/>
      <c r="U74" s="97"/>
      <c r="V74" s="97"/>
      <c r="W74" s="97"/>
      <c r="X74" s="97"/>
      <c r="Y74" s="97"/>
      <c r="Z74" s="97"/>
      <c r="AA74" s="97"/>
      <c r="AB74" s="97"/>
      <c r="AC74" s="97"/>
      <c r="AD74" s="97"/>
      <c r="AE74" s="97"/>
    </row>
    <row r="75" spans="1:31" s="93" customFormat="1" ht="11.1" customHeight="1">
      <c r="A75" s="8"/>
      <c r="B75" s="9"/>
      <c r="C75" s="94"/>
      <c r="D75" s="94"/>
      <c r="E75" s="94"/>
      <c r="F75" s="94"/>
      <c r="G75" s="94"/>
      <c r="H75" s="97"/>
      <c r="I75" s="97"/>
      <c r="J75" s="97"/>
      <c r="K75" s="97"/>
      <c r="L75" s="97"/>
      <c r="M75" s="97"/>
      <c r="N75" s="97"/>
      <c r="O75" s="97"/>
      <c r="P75" s="97"/>
      <c r="Q75" s="97"/>
      <c r="R75" s="97"/>
      <c r="S75" s="97"/>
      <c r="T75" s="97"/>
      <c r="U75" s="97"/>
      <c r="V75" s="97"/>
      <c r="W75" s="97"/>
      <c r="X75" s="97"/>
      <c r="Y75" s="97"/>
      <c r="Z75" s="97"/>
      <c r="AA75" s="97"/>
      <c r="AB75" s="97"/>
      <c r="AC75" s="97"/>
      <c r="AD75" s="97"/>
      <c r="AE75" s="97"/>
    </row>
    <row r="76" spans="1:31" s="93" customFormat="1" ht="11.1" customHeight="1">
      <c r="A76" s="8"/>
      <c r="B76" s="9"/>
      <c r="C76" s="94"/>
      <c r="D76" s="94"/>
      <c r="E76" s="94"/>
      <c r="F76" s="94"/>
      <c r="G76" s="94"/>
      <c r="H76" s="97"/>
      <c r="I76" s="97"/>
      <c r="J76" s="97"/>
      <c r="K76" s="97"/>
      <c r="L76" s="97"/>
      <c r="M76" s="97"/>
      <c r="N76" s="97"/>
      <c r="O76" s="97"/>
      <c r="P76" s="97"/>
      <c r="Q76" s="97"/>
      <c r="R76" s="97"/>
      <c r="S76" s="97"/>
      <c r="T76" s="97"/>
      <c r="U76" s="97"/>
      <c r="V76" s="97"/>
      <c r="W76" s="97"/>
      <c r="X76" s="97"/>
      <c r="Y76" s="97"/>
      <c r="Z76" s="97"/>
      <c r="AA76" s="97"/>
      <c r="AB76" s="97"/>
      <c r="AC76" s="97"/>
      <c r="AD76" s="97"/>
      <c r="AE76" s="97"/>
    </row>
    <row r="77" spans="1:31" s="93" customFormat="1" ht="11.1" customHeight="1">
      <c r="A77" s="109"/>
      <c r="B77" s="66"/>
      <c r="C77" s="94"/>
      <c r="D77" s="94"/>
      <c r="E77" s="94"/>
      <c r="F77" s="94"/>
      <c r="G77" s="94"/>
      <c r="H77" s="97"/>
      <c r="I77" s="97"/>
      <c r="J77" s="97"/>
      <c r="K77" s="97"/>
      <c r="L77" s="97"/>
      <c r="M77" s="97"/>
      <c r="N77" s="97"/>
      <c r="O77" s="97"/>
      <c r="P77" s="97"/>
      <c r="Q77" s="97"/>
      <c r="R77" s="97"/>
      <c r="S77" s="97"/>
      <c r="T77" s="97"/>
      <c r="U77" s="97"/>
      <c r="V77" s="97"/>
      <c r="W77" s="97"/>
      <c r="X77" s="97"/>
      <c r="Y77" s="97"/>
      <c r="Z77" s="97"/>
      <c r="AA77" s="97"/>
      <c r="AB77" s="97"/>
      <c r="AC77" s="97"/>
      <c r="AD77" s="97"/>
      <c r="AE77" s="97"/>
    </row>
    <row r="78" spans="1:31" s="93" customFormat="1" ht="11.1" customHeight="1">
      <c r="A78" s="109"/>
      <c r="B78" s="66"/>
      <c r="C78" s="94"/>
      <c r="D78" s="94"/>
      <c r="E78" s="94"/>
      <c r="F78" s="94"/>
      <c r="G78" s="94"/>
      <c r="H78" s="97"/>
      <c r="I78" s="97"/>
      <c r="J78" s="97"/>
      <c r="K78" s="97"/>
      <c r="L78" s="97"/>
      <c r="M78" s="97"/>
      <c r="N78" s="97"/>
      <c r="O78" s="97"/>
      <c r="P78" s="97"/>
      <c r="Q78" s="97"/>
      <c r="R78" s="97"/>
      <c r="S78" s="97"/>
      <c r="T78" s="97"/>
      <c r="U78" s="97"/>
      <c r="V78" s="97"/>
      <c r="W78" s="97"/>
      <c r="X78" s="97"/>
      <c r="Y78" s="97"/>
      <c r="Z78" s="97"/>
      <c r="AA78" s="97"/>
      <c r="AB78" s="97"/>
      <c r="AC78" s="97"/>
      <c r="AD78" s="97"/>
      <c r="AE78" s="97"/>
    </row>
    <row r="79" spans="1:31" ht="11.1" customHeight="1">
      <c r="A79" s="109"/>
      <c r="B79" s="66"/>
    </row>
    <row r="80" spans="1:31" ht="11.1" customHeight="1">
      <c r="A80" s="109"/>
      <c r="B80" s="66"/>
    </row>
    <row r="81" spans="1:2" ht="11.1" customHeight="1">
      <c r="A81" s="109"/>
      <c r="B81" s="66"/>
    </row>
    <row r="82" spans="1:2" ht="11.1" customHeight="1">
      <c r="A82" s="109"/>
      <c r="B82" s="66"/>
    </row>
    <row r="83" spans="1:2" ht="11.1" customHeight="1">
      <c r="A83" s="109"/>
      <c r="B83" s="66"/>
    </row>
    <row r="84" spans="1:2" ht="11.1" customHeight="1">
      <c r="A84" s="109"/>
      <c r="B84" s="66"/>
    </row>
    <row r="85" spans="1:2" ht="11.1" customHeight="1">
      <c r="A85" s="109"/>
      <c r="B85" s="66"/>
    </row>
    <row r="86" spans="1:2" ht="11.1" customHeight="1">
      <c r="A86" s="109"/>
      <c r="B86" s="66"/>
    </row>
    <row r="87" spans="1:2" ht="11.1" customHeight="1">
      <c r="A87" s="109"/>
      <c r="B87" s="66"/>
    </row>
    <row r="88" spans="1:2" ht="11.1" customHeight="1">
      <c r="A88" s="109"/>
      <c r="B88" s="66"/>
    </row>
    <row r="89" spans="1:2" ht="11.1" customHeight="1">
      <c r="A89" s="109"/>
      <c r="B89" s="66"/>
    </row>
    <row r="90" spans="1:2" ht="11.1" customHeight="1">
      <c r="A90" s="109"/>
      <c r="B90" s="66"/>
    </row>
    <row r="91" spans="1:2" ht="11.1" customHeight="1">
      <c r="A91" s="109"/>
      <c r="B91" s="66"/>
    </row>
    <row r="92" spans="1:2" ht="11.1" customHeight="1">
      <c r="A92" s="109"/>
      <c r="B92" s="66"/>
    </row>
    <row r="93" spans="1:2" ht="11.1" customHeight="1">
      <c r="A93" s="109"/>
      <c r="B93" s="66"/>
    </row>
    <row r="94" spans="1:2" ht="11.1" customHeight="1">
      <c r="A94" s="109"/>
      <c r="B94" s="66"/>
    </row>
    <row r="95" spans="1:2" ht="11.1" customHeight="1">
      <c r="A95" s="109"/>
      <c r="B95" s="66"/>
    </row>
    <row r="96" spans="1:2">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'충당금 현황(그룹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2021-02-01T07:48:02Z</cp:lastPrinted>
  <dcterms:created xsi:type="dcterms:W3CDTF">2013-06-28T01:59:45Z</dcterms:created>
  <dcterms:modified xsi:type="dcterms:W3CDTF">2021-02-04T06:45:19Z</dcterms:modified>
</cp:coreProperties>
</file>